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女子A " sheetId="1" r:id="rId1"/>
    <sheet name="女子Ｂ" sheetId="2" r:id="rId2"/>
    <sheet name="女子Ｃ" sheetId="3" r:id="rId3"/>
    <sheet name="男子" sheetId="4" r:id="rId4"/>
    <sheet name="女子D" sheetId="5" r:id="rId5"/>
    <sheet name="女子E" sheetId="6" r:id="rId6"/>
    <sheet name="女子Ｆ" sheetId="7" r:id="rId7"/>
    <sheet name="女子Ｇ" sheetId="8" r:id="rId8"/>
    <sheet name="女子Ｈ" sheetId="9" r:id="rId9"/>
    <sheet name="決勝ﾄｰﾅﾒﾝﾄ " sheetId="10" r:id="rId10"/>
  </sheets>
  <definedNames>
    <definedName name="_xlnm.Print_Area" localSheetId="9">'決勝ﾄｰﾅﾒﾝﾄ '!$A$1:$V$39</definedName>
    <definedName name="_xlnm.Print_Area" localSheetId="0">'女子A '!$A$1:$T$41</definedName>
    <definedName name="_xlnm.Print_Area" localSheetId="1">'女子Ｂ'!$A$1:$T$40</definedName>
    <definedName name="_xlnm.Print_Area" localSheetId="2">'女子Ｃ'!$A$1:$T$40</definedName>
    <definedName name="_xlnm.Print_Area" localSheetId="4">'女子D'!$A$1:$T$41</definedName>
    <definedName name="_xlnm.Print_Area" localSheetId="5">'女子E'!$A$1:$T$41</definedName>
    <definedName name="_xlnm.Print_Area" localSheetId="6">'女子Ｆ'!$A$1:$U$43</definedName>
    <definedName name="_xlnm.Print_Area" localSheetId="7">'女子Ｇ'!$A$1:$T$43</definedName>
    <definedName name="_xlnm.Print_Area" localSheetId="8">'女子Ｈ'!$A$1:$T$41</definedName>
    <definedName name="_xlnm.Print_Area" localSheetId="3">'男子'!$A$1:$T$40</definedName>
  </definedNames>
  <calcPr fullCalcOnLoad="1"/>
</workbook>
</file>

<file path=xl/sharedStrings.xml><?xml version="1.0" encoding="utf-8"?>
<sst xmlns="http://schemas.openxmlformats.org/spreadsheetml/2006/main" count="745" uniqueCount="114">
  <si>
    <t>チーム名</t>
  </si>
  <si>
    <t>順位</t>
  </si>
  <si>
    <t>１試合目</t>
  </si>
  <si>
    <t>２試合目</t>
  </si>
  <si>
    <t>セット率</t>
  </si>
  <si>
    <t>ポイント率</t>
  </si>
  <si>
    <t>県総合運動公園メイン体育館　　</t>
  </si>
  <si>
    <t>（女　子）</t>
  </si>
  <si>
    <t>市町名</t>
  </si>
  <si>
    <t>バレーボール</t>
  </si>
  <si>
    <t>①</t>
  </si>
  <si>
    <t>④</t>
  </si>
  <si>
    <t>③</t>
  </si>
  <si>
    <t>⑤</t>
  </si>
  <si>
    <t>②</t>
  </si>
  <si>
    <t>愛媛県スポーツ少年団（バレーボール）</t>
  </si>
  <si>
    <t>代表選考会　決勝トーナメント　</t>
  </si>
  <si>
    <t>１１月２３日（月）　全国スポーツ少年大会バレーボール交流大会</t>
  </si>
  <si>
    <t>－</t>
  </si>
  <si>
    <t>敗</t>
  </si>
  <si>
    <t>勝</t>
  </si>
  <si>
    <t>Bコート③</t>
  </si>
  <si>
    <t xml:space="preserve">　《　Ａ～Ｃコート　》 男 子 </t>
  </si>
  <si>
    <t>バレーボール（予選）</t>
  </si>
  <si>
    <t xml:space="preserve">　《　Ａコート　》　女 子 </t>
  </si>
  <si>
    <t>試合順</t>
  </si>
  <si>
    <t>－</t>
  </si>
  <si>
    <t>-</t>
  </si>
  <si>
    <t xml:space="preserve">　《　Ｆコート　》 女 子 </t>
  </si>
  <si>
    <t>試合順　①</t>
  </si>
  <si>
    <t>④</t>
  </si>
  <si>
    <t xml:space="preserve"> </t>
  </si>
  <si>
    <t xml:space="preserve">　《　Ｇコート　》 女 子 </t>
  </si>
  <si>
    <t>八幡浜ジュニア
バレーボール</t>
  </si>
  <si>
    <t>八幡浜市</t>
  </si>
  <si>
    <t>桑原ＪＶＣ</t>
  </si>
  <si>
    <t>松山市</t>
  </si>
  <si>
    <t>松山市</t>
  </si>
  <si>
    <t>東温ＪＶＣ</t>
  </si>
  <si>
    <t>東温市</t>
  </si>
  <si>
    <t>垣生ＪＶＣ</t>
  </si>
  <si>
    <t>東温市</t>
  </si>
  <si>
    <t>松山市</t>
  </si>
  <si>
    <t>内子町</t>
  </si>
  <si>
    <t>宇和島市</t>
  </si>
  <si>
    <t>清水ＪＶＣ</t>
  </si>
  <si>
    <t>久枝</t>
  </si>
  <si>
    <t>松山市</t>
  </si>
  <si>
    <t>潮見</t>
  </si>
  <si>
    <t>丹原ＪＶＣ</t>
  </si>
  <si>
    <t>西条市</t>
  </si>
  <si>
    <t>　砥部町総合公園体育館</t>
  </si>
  <si>
    <t>余土ＧＦＶＣ</t>
  </si>
  <si>
    <t>川之江東部</t>
  </si>
  <si>
    <t>四国中央市</t>
  </si>
  <si>
    <t>立間ＪＶＣ</t>
  </si>
  <si>
    <t>石井</t>
  </si>
  <si>
    <t>西条ひまわり</t>
  </si>
  <si>
    <t>西条市</t>
  </si>
  <si>
    <t>小野</t>
  </si>
  <si>
    <t>荏原ＪＶＣ</t>
  </si>
  <si>
    <t>家串</t>
  </si>
  <si>
    <t>愛南町</t>
  </si>
  <si>
    <t>東予多賀</t>
  </si>
  <si>
    <t>福音ＪＶＣ</t>
  </si>
  <si>
    <t>河野</t>
  </si>
  <si>
    <t>喜佐方ＪＶＣ</t>
  </si>
  <si>
    <t>宮前ＪＶＣ</t>
  </si>
  <si>
    <t>生石ＪＶＣ</t>
  </si>
  <si>
    <t>椿Ｊ．Ｖ．Ｃ</t>
  </si>
  <si>
    <t>Ｃコート①</t>
  </si>
  <si>
    <t xml:space="preserve">　《　Ｂコート　》女 子 </t>
  </si>
  <si>
    <t>味生小女子
バレーボールクラブ</t>
  </si>
  <si>
    <t xml:space="preserve"> </t>
  </si>
  <si>
    <t xml:space="preserve"> </t>
  </si>
  <si>
    <t xml:space="preserve">  </t>
  </si>
  <si>
    <t>堀江女子
バレーボール</t>
  </si>
  <si>
    <t>　松山市</t>
  </si>
  <si>
    <t>久万高原町</t>
  </si>
  <si>
    <t>久万高原町</t>
  </si>
  <si>
    <t xml:space="preserve">　《　Ｃコート　》女 子 </t>
  </si>
  <si>
    <t>Ｃコート②</t>
  </si>
  <si>
    <t>久万ＪＶＣ</t>
  </si>
  <si>
    <t>県総合運動公園サブ体育館　　</t>
  </si>
  <si>
    <t xml:space="preserve">　《　Ｅコート　》　女 子 </t>
  </si>
  <si>
    <t>湯山ＪＶＣ</t>
  </si>
  <si>
    <t>石井北　</t>
  </si>
  <si>
    <t>　</t>
  </si>
  <si>
    <t>小田ＪＶＣ</t>
  </si>
  <si>
    <t>砥部町総合公園体育館</t>
  </si>
  <si>
    <t xml:space="preserve">　《　Ｈコート　》　女 子 </t>
  </si>
  <si>
    <t xml:space="preserve">　《　Ｄコート　》　女 子 </t>
  </si>
  <si>
    <t>粟井</t>
  </si>
  <si>
    <t>味生小女子</t>
  </si>
  <si>
    <t>北条ＪＶＣ</t>
  </si>
  <si>
    <t>大洲ＪＶＣ</t>
  </si>
  <si>
    <t>椿ＪＶＣ</t>
  </si>
  <si>
    <t>石井北</t>
  </si>
  <si>
    <t>八幡浜ジュニア</t>
  </si>
  <si>
    <t>北条JVC</t>
  </si>
  <si>
    <t>大洲JVC</t>
  </si>
  <si>
    <t>大洲市</t>
  </si>
  <si>
    <t>東温MAX</t>
  </si>
  <si>
    <t>さくら女子
バレーボール部</t>
  </si>
  <si>
    <t xml:space="preserve"> </t>
  </si>
  <si>
    <t>1位</t>
  </si>
  <si>
    <t>　</t>
  </si>
  <si>
    <t>ー　</t>
  </si>
  <si>
    <t>④</t>
  </si>
  <si>
    <t>―</t>
  </si>
  <si>
    <t>ー</t>
  </si>
  <si>
    <t>―</t>
  </si>
  <si>
    <t>⑤</t>
  </si>
  <si>
    <t>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</si>
</sst>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30" xfId="0" applyFon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horizontal="right"/>
    </xf>
    <xf numFmtId="0" fontId="2" fillId="0" borderId="25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54" fillId="0" borderId="42" xfId="0" applyFont="1" applyBorder="1" applyAlignment="1">
      <alignment vertical="top"/>
    </xf>
    <xf numFmtId="0" fontId="53" fillId="0" borderId="0" xfId="0" applyFont="1" applyBorder="1" applyAlignment="1">
      <alignment horizontal="right"/>
    </xf>
    <xf numFmtId="0" fontId="53" fillId="0" borderId="29" xfId="0" applyFont="1" applyBorder="1" applyAlignment="1">
      <alignment vertical="top"/>
    </xf>
    <xf numFmtId="0" fontId="53" fillId="0" borderId="15" xfId="0" applyFont="1" applyBorder="1" applyAlignment="1">
      <alignment horizontal="right" vertical="top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 vertical="top"/>
    </xf>
    <xf numFmtId="0" fontId="53" fillId="0" borderId="10" xfId="0" applyFont="1" applyBorder="1" applyAlignment="1">
      <alignment horizontal="right"/>
    </xf>
    <xf numFmtId="0" fontId="53" fillId="0" borderId="13" xfId="0" applyFont="1" applyBorder="1" applyAlignment="1">
      <alignment/>
    </xf>
    <xf numFmtId="0" fontId="53" fillId="0" borderId="31" xfId="0" applyFont="1" applyBorder="1" applyAlignment="1">
      <alignment horizontal="right" vertical="top"/>
    </xf>
    <xf numFmtId="0" fontId="53" fillId="0" borderId="10" xfId="0" applyFont="1" applyBorder="1" applyAlignment="1">
      <alignment/>
    </xf>
    <xf numFmtId="0" fontId="53" fillId="0" borderId="34" xfId="0" applyFont="1" applyBorder="1" applyAlignment="1">
      <alignment horizontal="right" vertical="top"/>
    </xf>
    <xf numFmtId="0" fontId="53" fillId="0" borderId="31" xfId="0" applyFont="1" applyBorder="1" applyAlignment="1">
      <alignment vertical="top"/>
    </xf>
    <xf numFmtId="0" fontId="55" fillId="0" borderId="43" xfId="0" applyFont="1" applyBorder="1" applyAlignment="1">
      <alignment horizontal="left" wrapText="1"/>
    </xf>
    <xf numFmtId="0" fontId="55" fillId="0" borderId="44" xfId="0" applyFont="1" applyBorder="1" applyAlignment="1">
      <alignment horizontal="right" wrapText="1"/>
    </xf>
    <xf numFmtId="0" fontId="53" fillId="0" borderId="0" xfId="0" applyFont="1" applyBorder="1" applyAlignment="1">
      <alignment horizontal="left"/>
    </xf>
    <xf numFmtId="0" fontId="53" fillId="0" borderId="31" xfId="0" applyFont="1" applyBorder="1" applyAlignment="1">
      <alignment horizontal="left" vertical="top"/>
    </xf>
    <xf numFmtId="0" fontId="53" fillId="0" borderId="33" xfId="0" applyFont="1" applyBorder="1" applyAlignment="1">
      <alignment horizontal="left"/>
    </xf>
    <xf numFmtId="0" fontId="53" fillId="0" borderId="0" xfId="0" applyFont="1" applyAlignment="1">
      <alignment horizontal="left" vertical="top"/>
    </xf>
    <xf numFmtId="0" fontId="53" fillId="0" borderId="44" xfId="0" applyFont="1" applyBorder="1" applyAlignment="1">
      <alignment horizontal="left"/>
    </xf>
    <xf numFmtId="0" fontId="53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29" xfId="0" applyBorder="1" applyAlignment="1">
      <alignment vertical="center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46" xfId="0" applyFont="1" applyBorder="1" applyAlignment="1">
      <alignment vertical="center"/>
    </xf>
    <xf numFmtId="0" fontId="10" fillId="0" borderId="45" xfId="0" applyFont="1" applyBorder="1" applyAlignment="1">
      <alignment vertical="top"/>
    </xf>
    <xf numFmtId="0" fontId="10" fillId="0" borderId="45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shrinkToFit="1"/>
    </xf>
    <xf numFmtId="0" fontId="10" fillId="0" borderId="46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top" textRotation="255" shrinkToFit="1"/>
    </xf>
    <xf numFmtId="0" fontId="13" fillId="0" borderId="0" xfId="0" applyFont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76" xfId="0" applyFont="1" applyBorder="1" applyAlignment="1">
      <alignment horizontal="center" shrinkToFit="1"/>
    </xf>
    <xf numFmtId="0" fontId="6" fillId="0" borderId="77" xfId="0" applyFont="1" applyBorder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wrapText="1" shrinkToFit="1"/>
    </xf>
    <xf numFmtId="0" fontId="3" fillId="0" borderId="76" xfId="0" applyFont="1" applyBorder="1" applyAlignment="1">
      <alignment horizontal="center" shrinkToFit="1"/>
    </xf>
    <xf numFmtId="0" fontId="6" fillId="0" borderId="77" xfId="0" applyFont="1" applyBorder="1" applyAlignment="1">
      <alignment horizontal="center"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wrapText="1" shrinkToFit="1"/>
    </xf>
    <xf numFmtId="0" fontId="7" fillId="0" borderId="76" xfId="0" applyFont="1" applyBorder="1" applyAlignment="1">
      <alignment horizontal="center" shrinkToFit="1"/>
    </xf>
    <xf numFmtId="0" fontId="3" fillId="0" borderId="77" xfId="0" applyFont="1" applyBorder="1" applyAlignment="1">
      <alignment horizontal="center" wrapText="1" shrinkToFit="1"/>
    </xf>
    <xf numFmtId="0" fontId="0" fillId="0" borderId="77" xfId="0" applyBorder="1" applyAlignment="1">
      <alignment/>
    </xf>
    <xf numFmtId="0" fontId="7" fillId="0" borderId="0" xfId="0" applyFont="1" applyAlignment="1">
      <alignment horizontal="center" vertical="top"/>
    </xf>
    <xf numFmtId="0" fontId="6" fillId="0" borderId="5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right" shrinkToFit="1"/>
    </xf>
    <xf numFmtId="0" fontId="10" fillId="0" borderId="79" xfId="0" applyFont="1" applyBorder="1" applyAlignment="1">
      <alignment horizontal="center"/>
    </xf>
    <xf numFmtId="0" fontId="10" fillId="0" borderId="45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wrapText="1" shrinkToFit="1"/>
    </xf>
    <xf numFmtId="0" fontId="7" fillId="0" borderId="77" xfId="0" applyFont="1" applyBorder="1" applyAlignment="1">
      <alignment horizontal="center" wrapText="1" shrinkToFit="1"/>
    </xf>
    <xf numFmtId="0" fontId="7" fillId="0" borderId="77" xfId="0" applyFont="1" applyBorder="1" applyAlignment="1">
      <alignment horizontal="center" shrinkToFit="1"/>
    </xf>
    <xf numFmtId="0" fontId="10" fillId="0" borderId="0" xfId="0" applyFont="1" applyAlignment="1">
      <alignment horizontal="right" vertical="center"/>
    </xf>
    <xf numFmtId="0" fontId="2" fillId="0" borderId="7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76" xfId="0" applyFont="1" applyBorder="1" applyAlignment="1">
      <alignment horizontal="center"/>
    </xf>
    <xf numFmtId="0" fontId="10" fillId="0" borderId="7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76" xfId="0" applyFont="1" applyBorder="1" applyAlignment="1">
      <alignment horizontal="center" wrapText="1" shrinkToFit="1"/>
    </xf>
    <xf numFmtId="0" fontId="2" fillId="0" borderId="76" xfId="0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textRotation="255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textRotation="255"/>
    </xf>
    <xf numFmtId="0" fontId="4" fillId="0" borderId="77" xfId="0" applyFont="1" applyBorder="1" applyAlignment="1">
      <alignment horizontal="center" wrapText="1" shrinkToFit="1"/>
    </xf>
    <xf numFmtId="0" fontId="4" fillId="0" borderId="77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19050</xdr:rowOff>
    </xdr:from>
    <xdr:to>
      <xdr:col>4</xdr:col>
      <xdr:colOff>304800</xdr:colOff>
      <xdr:row>10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1438275" y="2695575"/>
          <a:ext cx="581025" cy="5524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２１－０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２１－０</a:t>
          </a:r>
        </a:p>
      </xdr:txBody>
    </xdr:sp>
    <xdr:clientData/>
  </xdr:twoCellAnchor>
  <xdr:twoCellAnchor>
    <xdr:from>
      <xdr:col>4</xdr:col>
      <xdr:colOff>161925</xdr:colOff>
      <xdr:row>12</xdr:row>
      <xdr:rowOff>38100</xdr:rowOff>
    </xdr:from>
    <xdr:to>
      <xdr:col>5</xdr:col>
      <xdr:colOff>533400</xdr:colOff>
      <xdr:row>13</xdr:row>
      <xdr:rowOff>247650</xdr:rowOff>
    </xdr:to>
    <xdr:sp>
      <xdr:nvSpPr>
        <xdr:cNvPr id="2" name="大かっこ 2"/>
        <xdr:cNvSpPr>
          <a:spLocks/>
        </xdr:cNvSpPr>
      </xdr:nvSpPr>
      <xdr:spPr>
        <a:xfrm>
          <a:off x="1876425" y="3857625"/>
          <a:ext cx="714375" cy="4953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２１－１７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２１－１６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333375</xdr:colOff>
      <xdr:row>16</xdr:row>
      <xdr:rowOff>47625</xdr:rowOff>
    </xdr:from>
    <xdr:to>
      <xdr:col>4</xdr:col>
      <xdr:colOff>314325</xdr:colOff>
      <xdr:row>18</xdr:row>
      <xdr:rowOff>0</xdr:rowOff>
    </xdr:to>
    <xdr:sp>
      <xdr:nvSpPr>
        <xdr:cNvPr id="3" name="大かっこ 3"/>
        <xdr:cNvSpPr>
          <a:spLocks/>
        </xdr:cNvSpPr>
      </xdr:nvSpPr>
      <xdr:spPr>
        <a:xfrm>
          <a:off x="1362075" y="5010150"/>
          <a:ext cx="666750" cy="5238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２１－１３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２１－１３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23</xdr:row>
      <xdr:rowOff>276225</xdr:rowOff>
    </xdr:from>
    <xdr:to>
      <xdr:col>4</xdr:col>
      <xdr:colOff>304800</xdr:colOff>
      <xdr:row>25</xdr:row>
      <xdr:rowOff>257175</xdr:rowOff>
    </xdr:to>
    <xdr:sp>
      <xdr:nvSpPr>
        <xdr:cNvPr id="4" name="大かっこ 4"/>
        <xdr:cNvSpPr>
          <a:spLocks/>
        </xdr:cNvSpPr>
      </xdr:nvSpPr>
      <xdr:spPr>
        <a:xfrm>
          <a:off x="1371600" y="7239000"/>
          <a:ext cx="647700" cy="5524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２２－２０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19050</xdr:colOff>
      <xdr:row>31</xdr:row>
      <xdr:rowOff>266700</xdr:rowOff>
    </xdr:from>
    <xdr:to>
      <xdr:col>4</xdr:col>
      <xdr:colOff>295275</xdr:colOff>
      <xdr:row>34</xdr:row>
      <xdr:rowOff>95250</xdr:rowOff>
    </xdr:to>
    <xdr:sp>
      <xdr:nvSpPr>
        <xdr:cNvPr id="5" name="大かっこ 5"/>
        <xdr:cNvSpPr>
          <a:spLocks/>
        </xdr:cNvSpPr>
      </xdr:nvSpPr>
      <xdr:spPr>
        <a:xfrm>
          <a:off x="1390650" y="9515475"/>
          <a:ext cx="619125" cy="6858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２１－６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１８－２１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２１－１０</a:t>
          </a:r>
        </a:p>
      </xdr:txBody>
    </xdr:sp>
    <xdr:clientData/>
  </xdr:twoCellAnchor>
  <xdr:twoCellAnchor>
    <xdr:from>
      <xdr:col>4</xdr:col>
      <xdr:colOff>66675</xdr:colOff>
      <xdr:row>27</xdr:row>
      <xdr:rowOff>257175</xdr:rowOff>
    </xdr:from>
    <xdr:to>
      <xdr:col>5</xdr:col>
      <xdr:colOff>523875</xdr:colOff>
      <xdr:row>30</xdr:row>
      <xdr:rowOff>38100</xdr:rowOff>
    </xdr:to>
    <xdr:sp>
      <xdr:nvSpPr>
        <xdr:cNvPr id="6" name="大かっこ 6"/>
        <xdr:cNvSpPr>
          <a:spLocks/>
        </xdr:cNvSpPr>
      </xdr:nvSpPr>
      <xdr:spPr>
        <a:xfrm>
          <a:off x="1781175" y="8362950"/>
          <a:ext cx="800100" cy="6381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２１－１６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１０－２１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２２－２０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552450</xdr:colOff>
      <xdr:row>20</xdr:row>
      <xdr:rowOff>19050</xdr:rowOff>
    </xdr:from>
    <xdr:to>
      <xdr:col>8</xdr:col>
      <xdr:colOff>219075</xdr:colOff>
      <xdr:row>22</xdr:row>
      <xdr:rowOff>38100</xdr:rowOff>
    </xdr:to>
    <xdr:sp>
      <xdr:nvSpPr>
        <xdr:cNvPr id="7" name="大かっこ 7"/>
        <xdr:cNvSpPr>
          <a:spLocks/>
        </xdr:cNvSpPr>
      </xdr:nvSpPr>
      <xdr:spPr>
        <a:xfrm>
          <a:off x="2609850" y="6124575"/>
          <a:ext cx="695325" cy="5905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２１－１４</a:t>
          </a:r>
        </a:p>
      </xdr:txBody>
    </xdr:sp>
    <xdr:clientData/>
  </xdr:twoCellAnchor>
  <xdr:twoCellAnchor>
    <xdr:from>
      <xdr:col>13</xdr:col>
      <xdr:colOff>76200</xdr:colOff>
      <xdr:row>19</xdr:row>
      <xdr:rowOff>238125</xdr:rowOff>
    </xdr:from>
    <xdr:to>
      <xdr:col>16</xdr:col>
      <xdr:colOff>76200</xdr:colOff>
      <xdr:row>22</xdr:row>
      <xdr:rowOff>104775</xdr:rowOff>
    </xdr:to>
    <xdr:sp>
      <xdr:nvSpPr>
        <xdr:cNvPr id="8" name="大かっこ 8"/>
        <xdr:cNvSpPr>
          <a:spLocks/>
        </xdr:cNvSpPr>
      </xdr:nvSpPr>
      <xdr:spPr>
        <a:xfrm>
          <a:off x="4476750" y="6057900"/>
          <a:ext cx="723900" cy="7239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２１－１６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１６－２１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２１－１５</a:t>
          </a:r>
        </a:p>
      </xdr:txBody>
    </xdr:sp>
    <xdr:clientData/>
  </xdr:twoCellAnchor>
  <xdr:twoCellAnchor>
    <xdr:from>
      <xdr:col>17</xdr:col>
      <xdr:colOff>85725</xdr:colOff>
      <xdr:row>8</xdr:row>
      <xdr:rowOff>28575</xdr:rowOff>
    </xdr:from>
    <xdr:to>
      <xdr:col>19</xdr:col>
      <xdr:colOff>38100</xdr:colOff>
      <xdr:row>9</xdr:row>
      <xdr:rowOff>209550</xdr:rowOff>
    </xdr:to>
    <xdr:sp>
      <xdr:nvSpPr>
        <xdr:cNvPr id="9" name="大かっこ 9"/>
        <xdr:cNvSpPr>
          <a:spLocks/>
        </xdr:cNvSpPr>
      </xdr:nvSpPr>
      <xdr:spPr>
        <a:xfrm>
          <a:off x="5791200" y="2705100"/>
          <a:ext cx="638175" cy="4667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２１－１３</a:t>
          </a:r>
        </a:p>
      </xdr:txBody>
    </xdr:sp>
    <xdr:clientData/>
  </xdr:twoCellAnchor>
  <xdr:twoCellAnchor>
    <xdr:from>
      <xdr:col>16</xdr:col>
      <xdr:colOff>66675</xdr:colOff>
      <xdr:row>12</xdr:row>
      <xdr:rowOff>28575</xdr:rowOff>
    </xdr:from>
    <xdr:to>
      <xdr:col>17</xdr:col>
      <xdr:colOff>123825</xdr:colOff>
      <xdr:row>14</xdr:row>
      <xdr:rowOff>47625</xdr:rowOff>
    </xdr:to>
    <xdr:sp>
      <xdr:nvSpPr>
        <xdr:cNvPr id="10" name="大かっこ 10"/>
        <xdr:cNvSpPr>
          <a:spLocks/>
        </xdr:cNvSpPr>
      </xdr:nvSpPr>
      <xdr:spPr>
        <a:xfrm>
          <a:off x="5191125" y="3848100"/>
          <a:ext cx="638175" cy="5905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２１－１１</a:t>
          </a:r>
        </a:p>
      </xdr:txBody>
    </xdr:sp>
    <xdr:clientData/>
  </xdr:twoCellAnchor>
  <xdr:twoCellAnchor>
    <xdr:from>
      <xdr:col>17</xdr:col>
      <xdr:colOff>76200</xdr:colOff>
      <xdr:row>16</xdr:row>
      <xdr:rowOff>9525</xdr:rowOff>
    </xdr:from>
    <xdr:to>
      <xdr:col>18</xdr:col>
      <xdr:colOff>323850</xdr:colOff>
      <xdr:row>17</xdr:row>
      <xdr:rowOff>266700</xdr:rowOff>
    </xdr:to>
    <xdr:sp>
      <xdr:nvSpPr>
        <xdr:cNvPr id="11" name="大かっこ 11"/>
        <xdr:cNvSpPr>
          <a:spLocks/>
        </xdr:cNvSpPr>
      </xdr:nvSpPr>
      <xdr:spPr>
        <a:xfrm>
          <a:off x="5781675" y="4972050"/>
          <a:ext cx="590550" cy="5429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２１－１４</a:t>
          </a:r>
        </a:p>
      </xdr:txBody>
    </xdr:sp>
    <xdr:clientData/>
  </xdr:twoCellAnchor>
  <xdr:twoCellAnchor>
    <xdr:from>
      <xdr:col>17</xdr:col>
      <xdr:colOff>57150</xdr:colOff>
      <xdr:row>24</xdr:row>
      <xdr:rowOff>0</xdr:rowOff>
    </xdr:from>
    <xdr:to>
      <xdr:col>18</xdr:col>
      <xdr:colOff>285750</xdr:colOff>
      <xdr:row>25</xdr:row>
      <xdr:rowOff>266700</xdr:rowOff>
    </xdr:to>
    <xdr:sp>
      <xdr:nvSpPr>
        <xdr:cNvPr id="12" name="大かっこ 12"/>
        <xdr:cNvSpPr>
          <a:spLocks/>
        </xdr:cNvSpPr>
      </xdr:nvSpPr>
      <xdr:spPr>
        <a:xfrm>
          <a:off x="5762625" y="7248525"/>
          <a:ext cx="571500" cy="5524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２１－７</a:t>
          </a:r>
        </a:p>
      </xdr:txBody>
    </xdr:sp>
    <xdr:clientData/>
  </xdr:twoCellAnchor>
  <xdr:twoCellAnchor>
    <xdr:from>
      <xdr:col>16</xdr:col>
      <xdr:colOff>95250</xdr:colOff>
      <xdr:row>27</xdr:row>
      <xdr:rowOff>247650</xdr:rowOff>
    </xdr:from>
    <xdr:to>
      <xdr:col>17</xdr:col>
      <xdr:colOff>152400</xdr:colOff>
      <xdr:row>30</xdr:row>
      <xdr:rowOff>95250</xdr:rowOff>
    </xdr:to>
    <xdr:sp>
      <xdr:nvSpPr>
        <xdr:cNvPr id="13" name="大かっこ 13"/>
        <xdr:cNvSpPr>
          <a:spLocks/>
        </xdr:cNvSpPr>
      </xdr:nvSpPr>
      <xdr:spPr>
        <a:xfrm>
          <a:off x="5219700" y="8353425"/>
          <a:ext cx="638175" cy="7048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２２－２０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１１－２１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２１－１２</a:t>
          </a:r>
        </a:p>
      </xdr:txBody>
    </xdr:sp>
    <xdr:clientData/>
  </xdr:twoCellAnchor>
  <xdr:twoCellAnchor>
    <xdr:from>
      <xdr:col>17</xdr:col>
      <xdr:colOff>47625</xdr:colOff>
      <xdr:row>32</xdr:row>
      <xdr:rowOff>9525</xdr:rowOff>
    </xdr:from>
    <xdr:to>
      <xdr:col>18</xdr:col>
      <xdr:colOff>304800</xdr:colOff>
      <xdr:row>34</xdr:row>
      <xdr:rowOff>28575</xdr:rowOff>
    </xdr:to>
    <xdr:sp>
      <xdr:nvSpPr>
        <xdr:cNvPr id="14" name="大かっこ 14"/>
        <xdr:cNvSpPr>
          <a:spLocks/>
        </xdr:cNvSpPr>
      </xdr:nvSpPr>
      <xdr:spPr>
        <a:xfrm>
          <a:off x="5753100" y="9544050"/>
          <a:ext cx="600075" cy="5905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２１－１１</a:t>
          </a:r>
        </a:p>
      </xdr:txBody>
    </xdr:sp>
    <xdr:clientData/>
  </xdr:twoCellAnchor>
  <xdr:twoCellAnchor>
    <xdr:from>
      <xdr:col>9</xdr:col>
      <xdr:colOff>161925</xdr:colOff>
      <xdr:row>21</xdr:row>
      <xdr:rowOff>114300</xdr:rowOff>
    </xdr:from>
    <xdr:to>
      <xdr:col>12</xdr:col>
      <xdr:colOff>171450</xdr:colOff>
      <xdr:row>23</xdr:row>
      <xdr:rowOff>209550</xdr:rowOff>
    </xdr:to>
    <xdr:sp>
      <xdr:nvSpPr>
        <xdr:cNvPr id="15" name="大かっこ 15"/>
        <xdr:cNvSpPr>
          <a:spLocks/>
        </xdr:cNvSpPr>
      </xdr:nvSpPr>
      <xdr:spPr>
        <a:xfrm>
          <a:off x="3524250" y="6505575"/>
          <a:ext cx="704850" cy="6667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１２－２１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２１－１６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２４－２２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6003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6003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781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10</xdr:row>
      <xdr:rowOff>161925</xdr:rowOff>
    </xdr:from>
    <xdr:to>
      <xdr:col>17</xdr:col>
      <xdr:colOff>38100</xdr:colOff>
      <xdr:row>24</xdr:row>
      <xdr:rowOff>238125</xdr:rowOff>
    </xdr:to>
    <xdr:sp>
      <xdr:nvSpPr>
        <xdr:cNvPr id="1" name="AutoShape 15"/>
        <xdr:cNvSpPr>
          <a:spLocks/>
        </xdr:cNvSpPr>
      </xdr:nvSpPr>
      <xdr:spPr>
        <a:xfrm>
          <a:off x="2238375" y="2438400"/>
          <a:ext cx="2781300" cy="2971800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161925</xdr:rowOff>
    </xdr:from>
    <xdr:to>
      <xdr:col>16</xdr:col>
      <xdr:colOff>38100</xdr:colOff>
      <xdr:row>24</xdr:row>
      <xdr:rowOff>238125</xdr:rowOff>
    </xdr:to>
    <xdr:sp>
      <xdr:nvSpPr>
        <xdr:cNvPr id="1" name="AutoShape 15"/>
        <xdr:cNvSpPr>
          <a:spLocks/>
        </xdr:cNvSpPr>
      </xdr:nvSpPr>
      <xdr:spPr>
        <a:xfrm>
          <a:off x="1981200" y="2438400"/>
          <a:ext cx="2781300" cy="2990850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0" ht="22.5" customHeight="1">
      <c r="B2" s="212" t="s">
        <v>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6.25" customHeight="1">
      <c r="B3" s="212" t="s">
        <v>24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5" ht="33.75" customHeight="1">
      <c r="R5" s="121"/>
    </row>
    <row r="6" ht="21.75" customHeight="1"/>
    <row r="7" spans="3:19" ht="12" customHeight="1">
      <c r="C7" s="207" t="s">
        <v>0</v>
      </c>
      <c r="D7" s="207"/>
      <c r="E7" s="41"/>
      <c r="F7" s="41"/>
      <c r="J7" s="4"/>
      <c r="K7" s="5"/>
      <c r="L7" s="5"/>
      <c r="M7" s="5"/>
      <c r="N7" s="5"/>
      <c r="O7" s="1"/>
      <c r="Q7" s="207" t="s">
        <v>0</v>
      </c>
      <c r="R7" s="207"/>
      <c r="S7" s="207"/>
    </row>
    <row r="8" spans="2:22" ht="24" customHeight="1">
      <c r="B8" s="59">
        <v>1</v>
      </c>
      <c r="C8" s="213" t="s">
        <v>33</v>
      </c>
      <c r="D8" s="214"/>
      <c r="E8" s="58"/>
      <c r="F8" s="58"/>
      <c r="H8" s="134">
        <v>2</v>
      </c>
      <c r="I8" s="134"/>
      <c r="J8" s="131" t="s">
        <v>109</v>
      </c>
      <c r="K8" s="131"/>
      <c r="L8" s="131">
        <v>0</v>
      </c>
      <c r="M8" s="6"/>
      <c r="N8" s="6"/>
      <c r="O8" s="2"/>
      <c r="P8">
        <v>2</v>
      </c>
      <c r="Q8" s="215" t="s">
        <v>35</v>
      </c>
      <c r="R8" s="215"/>
      <c r="S8" s="215"/>
      <c r="U8" t="s">
        <v>31</v>
      </c>
      <c r="V8" t="s">
        <v>31</v>
      </c>
    </row>
    <row r="9" spans="7:22" ht="11.25" customHeight="1">
      <c r="G9" s="208" t="s">
        <v>25</v>
      </c>
      <c r="H9" s="208"/>
      <c r="I9" s="208"/>
      <c r="J9" s="208"/>
      <c r="K9" s="208"/>
      <c r="L9" s="208"/>
      <c r="M9" s="208"/>
      <c r="N9" s="208"/>
      <c r="O9" s="2"/>
      <c r="Q9" s="9"/>
      <c r="R9" s="9"/>
      <c r="S9" s="9"/>
      <c r="U9" t="s">
        <v>31</v>
      </c>
      <c r="V9" t="s">
        <v>31</v>
      </c>
    </row>
    <row r="10" spans="3:22" ht="12" customHeight="1">
      <c r="C10" s="207" t="s">
        <v>8</v>
      </c>
      <c r="D10" s="207"/>
      <c r="E10" s="41"/>
      <c r="F10" s="41"/>
      <c r="G10" s="208"/>
      <c r="H10" s="208"/>
      <c r="I10" s="208"/>
      <c r="J10" s="208"/>
      <c r="K10" s="208"/>
      <c r="L10" s="208"/>
      <c r="M10" s="208"/>
      <c r="N10" s="208"/>
      <c r="Q10" s="209" t="s">
        <v>8</v>
      </c>
      <c r="R10" s="209"/>
      <c r="S10" s="209"/>
      <c r="U10" t="s">
        <v>31</v>
      </c>
      <c r="V10" t="s">
        <v>31</v>
      </c>
    </row>
    <row r="11" spans="3:22" ht="24" customHeight="1">
      <c r="C11" s="195" t="s">
        <v>34</v>
      </c>
      <c r="D11" s="195"/>
      <c r="E11" s="210" t="s">
        <v>10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 t="s">
        <v>36</v>
      </c>
      <c r="R11" s="211"/>
      <c r="S11" s="211"/>
      <c r="U11" t="s">
        <v>31</v>
      </c>
      <c r="V11" t="s">
        <v>31</v>
      </c>
    </row>
    <row r="12" spans="11:15" ht="11.25" customHeight="1">
      <c r="K12" s="3"/>
      <c r="L12" s="3"/>
      <c r="M12" s="3"/>
      <c r="N12" s="3"/>
      <c r="O12" s="3"/>
    </row>
    <row r="14" ht="13.5">
      <c r="C14" s="203">
        <v>0</v>
      </c>
    </row>
    <row r="15" spans="3:18" ht="21" customHeight="1">
      <c r="C15" s="203"/>
      <c r="D15" s="219"/>
      <c r="E15" s="40"/>
      <c r="F15" s="40"/>
      <c r="Q15" s="219"/>
      <c r="R15" s="217">
        <v>1</v>
      </c>
    </row>
    <row r="16" spans="3:18" ht="21" customHeight="1">
      <c r="C16" s="203"/>
      <c r="D16" s="219"/>
      <c r="E16" s="40"/>
      <c r="F16" s="40"/>
      <c r="Q16" s="219"/>
      <c r="R16" s="217"/>
    </row>
    <row r="17" spans="3:19" ht="13.5" customHeight="1">
      <c r="C17" s="216" t="s">
        <v>107</v>
      </c>
      <c r="D17" s="202" t="s">
        <v>12</v>
      </c>
      <c r="E17" s="67"/>
      <c r="F17" s="60"/>
      <c r="Q17" s="202" t="s">
        <v>11</v>
      </c>
      <c r="R17" s="216" t="s">
        <v>110</v>
      </c>
      <c r="S17" s="67"/>
    </row>
    <row r="18" spans="3:19" ht="13.5" customHeight="1">
      <c r="C18" s="216"/>
      <c r="D18" s="202"/>
      <c r="E18" s="67"/>
      <c r="F18" s="60"/>
      <c r="Q18" s="202"/>
      <c r="R18" s="216"/>
      <c r="S18" s="67"/>
    </row>
    <row r="19" spans="3:18" ht="13.5">
      <c r="C19" s="216"/>
      <c r="R19" s="217">
        <v>2</v>
      </c>
    </row>
    <row r="20" spans="3:18" ht="21">
      <c r="C20" s="128">
        <v>2</v>
      </c>
      <c r="R20" s="217"/>
    </row>
    <row r="23" spans="3:19" ht="12" customHeight="1">
      <c r="C23" s="207" t="s">
        <v>0</v>
      </c>
      <c r="D23" s="207"/>
      <c r="E23" s="41"/>
      <c r="F23" s="41"/>
      <c r="Q23" s="207" t="s">
        <v>0</v>
      </c>
      <c r="R23" s="207"/>
      <c r="S23" s="207"/>
    </row>
    <row r="24" spans="2:22" ht="24" customHeight="1">
      <c r="B24" s="59">
        <v>4</v>
      </c>
      <c r="C24" s="204" t="s">
        <v>40</v>
      </c>
      <c r="D24" s="204"/>
      <c r="E24" s="55"/>
      <c r="F24" s="55"/>
      <c r="G24" s="64"/>
      <c r="H24" s="64"/>
      <c r="I24" s="64"/>
      <c r="J24" s="64"/>
      <c r="K24" s="64"/>
      <c r="L24" s="64"/>
      <c r="M24" s="64"/>
      <c r="N24" s="64"/>
      <c r="O24" s="64"/>
      <c r="P24" s="65">
        <v>3</v>
      </c>
      <c r="Q24" s="205" t="s">
        <v>38</v>
      </c>
      <c r="R24" s="205"/>
      <c r="S24" s="205"/>
      <c r="U24" t="s">
        <v>31</v>
      </c>
      <c r="V24" t="s">
        <v>31</v>
      </c>
    </row>
    <row r="25" spans="2:16" ht="11.25" customHeight="1">
      <c r="B25" s="59"/>
      <c r="E25" s="206" t="s">
        <v>14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3:19" ht="12" customHeight="1">
      <c r="C26" s="207" t="s">
        <v>8</v>
      </c>
      <c r="D26" s="207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 t="s">
        <v>8</v>
      </c>
      <c r="R26" s="207"/>
      <c r="S26" s="207"/>
    </row>
    <row r="27" spans="3:22" ht="24" customHeight="1">
      <c r="C27" s="195" t="s">
        <v>36</v>
      </c>
      <c r="D27" s="195"/>
      <c r="E27" s="55"/>
      <c r="F27" s="55"/>
      <c r="H27" s="218">
        <v>2</v>
      </c>
      <c r="I27" s="218"/>
      <c r="J27" s="218" t="s">
        <v>110</v>
      </c>
      <c r="K27" s="218"/>
      <c r="L27" s="136">
        <v>0</v>
      </c>
      <c r="M27" s="57"/>
      <c r="N27" s="57"/>
      <c r="O27" s="57"/>
      <c r="P27" s="57"/>
      <c r="Q27" s="195" t="s">
        <v>41</v>
      </c>
      <c r="R27" s="195"/>
      <c r="S27" s="195"/>
      <c r="U27" t="s">
        <v>31</v>
      </c>
      <c r="V27" t="s">
        <v>31</v>
      </c>
    </row>
    <row r="28" ht="63" customHeight="1" thickBot="1"/>
    <row r="29" spans="1:20" ht="21" customHeight="1" thickBot="1">
      <c r="A29" s="196" t="s">
        <v>0</v>
      </c>
      <c r="B29" s="197"/>
      <c r="C29" s="198"/>
      <c r="D29" s="199" t="s">
        <v>2</v>
      </c>
      <c r="E29" s="197"/>
      <c r="F29" s="197"/>
      <c r="G29" s="197"/>
      <c r="H29" s="198"/>
      <c r="I29" s="199" t="s">
        <v>3</v>
      </c>
      <c r="J29" s="197"/>
      <c r="K29" s="197"/>
      <c r="L29" s="197"/>
      <c r="M29" s="198"/>
      <c r="N29" s="54"/>
      <c r="O29" s="53" t="s">
        <v>20</v>
      </c>
      <c r="P29" s="53"/>
      <c r="Q29" s="52" t="s">
        <v>19</v>
      </c>
      <c r="R29" s="51" t="s">
        <v>4</v>
      </c>
      <c r="S29" s="50" t="s">
        <v>5</v>
      </c>
      <c r="T29" s="49" t="s">
        <v>1</v>
      </c>
    </row>
    <row r="30" spans="1:20" ht="21" customHeight="1">
      <c r="A30" s="169">
        <v>1</v>
      </c>
      <c r="B30" s="200" t="str">
        <f>C8</f>
        <v>八幡浜ジュニア
バレーボール</v>
      </c>
      <c r="C30" s="201"/>
      <c r="D30" s="176">
        <v>2</v>
      </c>
      <c r="E30" s="48">
        <v>21</v>
      </c>
      <c r="F30" s="48" t="s">
        <v>26</v>
      </c>
      <c r="G30" s="48">
        <v>15</v>
      </c>
      <c r="H30" s="179">
        <v>0</v>
      </c>
      <c r="I30" s="176">
        <v>0</v>
      </c>
      <c r="J30" s="48">
        <v>13</v>
      </c>
      <c r="K30" s="48" t="s">
        <v>26</v>
      </c>
      <c r="L30" s="48">
        <v>21</v>
      </c>
      <c r="M30" s="179">
        <v>2</v>
      </c>
      <c r="N30" s="182">
        <v>1</v>
      </c>
      <c r="O30" s="154" t="s">
        <v>20</v>
      </c>
      <c r="P30" s="154">
        <v>1</v>
      </c>
      <c r="Q30" s="157" t="s">
        <v>19</v>
      </c>
      <c r="R30" s="159">
        <f>(D30+I30)/(H30+M30)</f>
        <v>1</v>
      </c>
      <c r="S30" s="159">
        <f>(E30+E31+E32+J30+J31+J32)/(G30+G31+G32+L30+L31+L32)</f>
        <v>0.9545454545454546</v>
      </c>
      <c r="T30" s="163">
        <v>2</v>
      </c>
    </row>
    <row r="31" spans="1:20" ht="21" customHeight="1">
      <c r="A31" s="169"/>
      <c r="B31" s="192"/>
      <c r="C31" s="193"/>
      <c r="D31" s="176"/>
      <c r="E31" s="46">
        <v>21</v>
      </c>
      <c r="F31" s="46" t="s">
        <v>26</v>
      </c>
      <c r="G31" s="46">
        <v>9</v>
      </c>
      <c r="H31" s="179"/>
      <c r="I31" s="176"/>
      <c r="J31" s="46">
        <v>8</v>
      </c>
      <c r="K31" s="46" t="s">
        <v>26</v>
      </c>
      <c r="L31" s="46">
        <v>21</v>
      </c>
      <c r="M31" s="179"/>
      <c r="N31" s="182"/>
      <c r="O31" s="154"/>
      <c r="P31" s="154"/>
      <c r="Q31" s="157"/>
      <c r="R31" s="160"/>
      <c r="S31" s="160"/>
      <c r="T31" s="163"/>
    </row>
    <row r="32" spans="1:20" ht="21" customHeight="1">
      <c r="A32" s="189"/>
      <c r="B32" s="167" t="str">
        <f>C11</f>
        <v>八幡浜市</v>
      </c>
      <c r="C32" s="168"/>
      <c r="D32" s="194"/>
      <c r="E32" s="46"/>
      <c r="F32" s="46" t="s">
        <v>26</v>
      </c>
      <c r="G32" s="46"/>
      <c r="H32" s="184"/>
      <c r="I32" s="194"/>
      <c r="J32" s="46"/>
      <c r="K32" s="46" t="s">
        <v>26</v>
      </c>
      <c r="L32" s="46"/>
      <c r="M32" s="184"/>
      <c r="N32" s="185"/>
      <c r="O32" s="186"/>
      <c r="P32" s="186"/>
      <c r="Q32" s="187"/>
      <c r="R32" s="165"/>
      <c r="S32" s="165"/>
      <c r="T32" s="166"/>
    </row>
    <row r="33" spans="1:20" ht="21" customHeight="1">
      <c r="A33" s="188">
        <v>2</v>
      </c>
      <c r="B33" s="190" t="s">
        <v>35</v>
      </c>
      <c r="C33" s="191"/>
      <c r="D33" s="175">
        <v>0</v>
      </c>
      <c r="E33" s="46">
        <v>15</v>
      </c>
      <c r="F33" s="46" t="s">
        <v>18</v>
      </c>
      <c r="G33" s="46">
        <v>21</v>
      </c>
      <c r="H33" s="178">
        <v>2</v>
      </c>
      <c r="I33" s="175">
        <v>1</v>
      </c>
      <c r="J33" s="46">
        <v>25</v>
      </c>
      <c r="K33" s="46" t="s">
        <v>18</v>
      </c>
      <c r="L33" s="46">
        <v>23</v>
      </c>
      <c r="M33" s="178">
        <v>2</v>
      </c>
      <c r="N33" s="181">
        <v>0</v>
      </c>
      <c r="O33" s="153" t="s">
        <v>20</v>
      </c>
      <c r="P33" s="153">
        <v>2</v>
      </c>
      <c r="Q33" s="156" t="s">
        <v>19</v>
      </c>
      <c r="R33" s="159">
        <f>(D33+I33)/(H33+M33)</f>
        <v>0.25</v>
      </c>
      <c r="S33" s="159">
        <f>(E33+E34+E35+J33+J34+J35)/(G33+G34+G35+L33+L34+L35)</f>
        <v>0.7314814814814815</v>
      </c>
      <c r="T33" s="162">
        <v>4</v>
      </c>
    </row>
    <row r="34" spans="1:20" ht="21" customHeight="1">
      <c r="A34" s="169"/>
      <c r="B34" s="192"/>
      <c r="C34" s="193"/>
      <c r="D34" s="176"/>
      <c r="E34" s="46">
        <v>9</v>
      </c>
      <c r="F34" s="46" t="s">
        <v>18</v>
      </c>
      <c r="G34" s="46">
        <v>21</v>
      </c>
      <c r="H34" s="179"/>
      <c r="I34" s="176"/>
      <c r="J34" s="46">
        <v>10</v>
      </c>
      <c r="K34" s="46" t="s">
        <v>18</v>
      </c>
      <c r="L34" s="46">
        <v>21</v>
      </c>
      <c r="M34" s="179"/>
      <c r="N34" s="182"/>
      <c r="O34" s="154"/>
      <c r="P34" s="154"/>
      <c r="Q34" s="157"/>
      <c r="R34" s="160"/>
      <c r="S34" s="160"/>
      <c r="T34" s="163"/>
    </row>
    <row r="35" spans="1:20" ht="21" customHeight="1">
      <c r="A35" s="189"/>
      <c r="B35" s="167" t="s">
        <v>37</v>
      </c>
      <c r="C35" s="168"/>
      <c r="D35" s="194"/>
      <c r="E35" s="46"/>
      <c r="F35" s="46" t="s">
        <v>18</v>
      </c>
      <c r="G35" s="46"/>
      <c r="H35" s="184"/>
      <c r="I35" s="194"/>
      <c r="J35" s="46">
        <v>20</v>
      </c>
      <c r="K35" s="46" t="s">
        <v>27</v>
      </c>
      <c r="L35" s="46">
        <v>22</v>
      </c>
      <c r="M35" s="184"/>
      <c r="N35" s="185"/>
      <c r="O35" s="186"/>
      <c r="P35" s="186"/>
      <c r="Q35" s="187"/>
      <c r="R35" s="165"/>
      <c r="S35" s="165"/>
      <c r="T35" s="166"/>
    </row>
    <row r="36" spans="1:20" ht="21" customHeight="1">
      <c r="A36" s="188">
        <v>3</v>
      </c>
      <c r="B36" s="190" t="s">
        <v>38</v>
      </c>
      <c r="C36" s="191"/>
      <c r="D36" s="175">
        <v>0</v>
      </c>
      <c r="E36" s="46">
        <v>12</v>
      </c>
      <c r="F36" s="46" t="s">
        <v>18</v>
      </c>
      <c r="G36" s="46">
        <v>21</v>
      </c>
      <c r="H36" s="178">
        <v>2</v>
      </c>
      <c r="I36" s="175">
        <v>2</v>
      </c>
      <c r="J36" s="46">
        <v>23</v>
      </c>
      <c r="K36" s="46" t="s">
        <v>18</v>
      </c>
      <c r="L36" s="46">
        <v>25</v>
      </c>
      <c r="M36" s="178">
        <v>1</v>
      </c>
      <c r="N36" s="181">
        <v>1</v>
      </c>
      <c r="O36" s="153" t="s">
        <v>20</v>
      </c>
      <c r="P36" s="153">
        <v>1</v>
      </c>
      <c r="Q36" s="156" t="s">
        <v>19</v>
      </c>
      <c r="R36" s="159">
        <f>(D36+I36)/(H36+M36)</f>
        <v>0.6666666666666666</v>
      </c>
      <c r="S36" s="159">
        <f>(E36+E37+E38+J36+J37+J38)/(G36+G37+G38+L36+L37+L38)</f>
        <v>0.8969072164948454</v>
      </c>
      <c r="T36" s="162">
        <v>3</v>
      </c>
    </row>
    <row r="37" spans="1:20" ht="21" customHeight="1">
      <c r="A37" s="169"/>
      <c r="B37" s="192"/>
      <c r="C37" s="193"/>
      <c r="D37" s="176"/>
      <c r="E37" s="46">
        <v>9</v>
      </c>
      <c r="F37" s="46" t="s">
        <v>18</v>
      </c>
      <c r="G37" s="46">
        <v>21</v>
      </c>
      <c r="H37" s="179"/>
      <c r="I37" s="176"/>
      <c r="J37" s="46">
        <v>21</v>
      </c>
      <c r="K37" s="46" t="s">
        <v>18</v>
      </c>
      <c r="L37" s="46">
        <v>10</v>
      </c>
      <c r="M37" s="179"/>
      <c r="N37" s="182"/>
      <c r="O37" s="154"/>
      <c r="P37" s="154"/>
      <c r="Q37" s="157"/>
      <c r="R37" s="160"/>
      <c r="S37" s="160"/>
      <c r="T37" s="163"/>
    </row>
    <row r="38" spans="1:20" ht="21" customHeight="1">
      <c r="A38" s="189"/>
      <c r="B38" s="167" t="s">
        <v>39</v>
      </c>
      <c r="C38" s="168"/>
      <c r="D38" s="194"/>
      <c r="E38" s="46"/>
      <c r="F38" s="46" t="s">
        <v>18</v>
      </c>
      <c r="G38" s="46"/>
      <c r="H38" s="184"/>
      <c r="I38" s="194"/>
      <c r="J38" s="46">
        <v>22</v>
      </c>
      <c r="K38" s="46" t="s">
        <v>18</v>
      </c>
      <c r="L38" s="46">
        <v>20</v>
      </c>
      <c r="M38" s="184"/>
      <c r="N38" s="185"/>
      <c r="O38" s="186"/>
      <c r="P38" s="186"/>
      <c r="Q38" s="187"/>
      <c r="R38" s="165"/>
      <c r="S38" s="165"/>
      <c r="T38" s="166"/>
    </row>
    <row r="39" spans="1:20" ht="21" customHeight="1">
      <c r="A39" s="169">
        <v>4</v>
      </c>
      <c r="B39" s="171" t="s">
        <v>40</v>
      </c>
      <c r="C39" s="172"/>
      <c r="D39" s="175">
        <v>2</v>
      </c>
      <c r="E39" s="46">
        <v>21</v>
      </c>
      <c r="F39" s="46" t="s">
        <v>18</v>
      </c>
      <c r="G39" s="46">
        <v>12</v>
      </c>
      <c r="H39" s="178">
        <v>0</v>
      </c>
      <c r="I39" s="175">
        <v>2</v>
      </c>
      <c r="J39" s="46">
        <v>21</v>
      </c>
      <c r="K39" s="46" t="s">
        <v>18</v>
      </c>
      <c r="L39" s="46">
        <v>13</v>
      </c>
      <c r="M39" s="178">
        <v>0</v>
      </c>
      <c r="N39" s="181">
        <v>2</v>
      </c>
      <c r="O39" s="153" t="s">
        <v>20</v>
      </c>
      <c r="P39" s="153">
        <v>0</v>
      </c>
      <c r="Q39" s="156" t="s">
        <v>19</v>
      </c>
      <c r="R39" s="159">
        <v>0</v>
      </c>
      <c r="S39" s="159">
        <f>(E39+E40+E41+J39+J40+J41)/(G39+G40+G41+L39+L40+L41)</f>
        <v>2</v>
      </c>
      <c r="T39" s="162">
        <v>1</v>
      </c>
    </row>
    <row r="40" spans="1:20" ht="21" customHeight="1">
      <c r="A40" s="169"/>
      <c r="B40" s="173"/>
      <c r="C40" s="174"/>
      <c r="D40" s="176"/>
      <c r="E40" s="46">
        <v>21</v>
      </c>
      <c r="F40" s="46" t="s">
        <v>18</v>
      </c>
      <c r="G40" s="46">
        <v>9</v>
      </c>
      <c r="H40" s="179"/>
      <c r="I40" s="176"/>
      <c r="J40" s="46">
        <v>21</v>
      </c>
      <c r="K40" s="46" t="s">
        <v>18</v>
      </c>
      <c r="L40" s="46">
        <v>8</v>
      </c>
      <c r="M40" s="179"/>
      <c r="N40" s="182"/>
      <c r="O40" s="154"/>
      <c r="P40" s="154"/>
      <c r="Q40" s="157"/>
      <c r="R40" s="160"/>
      <c r="S40" s="160"/>
      <c r="T40" s="163"/>
    </row>
    <row r="41" spans="1:20" ht="21" customHeight="1" thickBot="1">
      <c r="A41" s="170"/>
      <c r="B41" s="151" t="str">
        <f>Q11</f>
        <v>松山市</v>
      </c>
      <c r="C41" s="152"/>
      <c r="D41" s="177"/>
      <c r="E41" s="44"/>
      <c r="F41" s="44" t="s">
        <v>18</v>
      </c>
      <c r="G41" s="44"/>
      <c r="H41" s="180"/>
      <c r="I41" s="177"/>
      <c r="J41" s="44"/>
      <c r="K41" s="44" t="s">
        <v>27</v>
      </c>
      <c r="L41" s="44"/>
      <c r="M41" s="180"/>
      <c r="N41" s="183"/>
      <c r="O41" s="155"/>
      <c r="P41" s="155"/>
      <c r="Q41" s="158"/>
      <c r="R41" s="161"/>
      <c r="S41" s="161"/>
      <c r="T41" s="164"/>
    </row>
  </sheetData>
  <sheetProtection/>
  <mergeCells count="92">
    <mergeCell ref="R19:R20"/>
    <mergeCell ref="R17:R18"/>
    <mergeCell ref="H27:I27"/>
    <mergeCell ref="J27:K27"/>
    <mergeCell ref="D15:D16"/>
    <mergeCell ref="Q15:Q16"/>
    <mergeCell ref="C23:D23"/>
    <mergeCell ref="Q23:S23"/>
    <mergeCell ref="B1:T1"/>
    <mergeCell ref="B2:T2"/>
    <mergeCell ref="B3:T3"/>
    <mergeCell ref="C7:D7"/>
    <mergeCell ref="Q7:S7"/>
    <mergeCell ref="C8:D8"/>
    <mergeCell ref="Q8:S8"/>
    <mergeCell ref="G9:N10"/>
    <mergeCell ref="C10:D10"/>
    <mergeCell ref="Q10:S10"/>
    <mergeCell ref="C11:D11"/>
    <mergeCell ref="E11:P11"/>
    <mergeCell ref="Q11:S11"/>
    <mergeCell ref="Q17:Q18"/>
    <mergeCell ref="D17:D18"/>
    <mergeCell ref="C14:C16"/>
    <mergeCell ref="C24:D24"/>
    <mergeCell ref="Q24:S24"/>
    <mergeCell ref="E25:P26"/>
    <mergeCell ref="C26:D26"/>
    <mergeCell ref="Q26:S26"/>
    <mergeCell ref="C17:C19"/>
    <mergeCell ref="R15:R16"/>
    <mergeCell ref="C27:D27"/>
    <mergeCell ref="Q27:S27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N30:N32"/>
    <mergeCell ref="O30:O32"/>
    <mergeCell ref="P30:P32"/>
    <mergeCell ref="Q30:Q32"/>
    <mergeCell ref="R30:R32"/>
    <mergeCell ref="S30:S32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P33:P35"/>
    <mergeCell ref="Q33:Q35"/>
    <mergeCell ref="R33:R35"/>
    <mergeCell ref="S33:S35"/>
    <mergeCell ref="T33:T35"/>
    <mergeCell ref="B35:C35"/>
    <mergeCell ref="A36:A38"/>
    <mergeCell ref="B36:C37"/>
    <mergeCell ref="D36:D38"/>
    <mergeCell ref="H36:H38"/>
    <mergeCell ref="I36:I38"/>
    <mergeCell ref="M36:M38"/>
    <mergeCell ref="N36:N38"/>
    <mergeCell ref="O36:O38"/>
    <mergeCell ref="P36:P38"/>
    <mergeCell ref="Q36:Q38"/>
    <mergeCell ref="R36:R38"/>
    <mergeCell ref="T39:T41"/>
    <mergeCell ref="S36:S38"/>
    <mergeCell ref="T36:T38"/>
    <mergeCell ref="B38:C38"/>
    <mergeCell ref="A39:A41"/>
    <mergeCell ref="B39:C40"/>
    <mergeCell ref="D39:D41"/>
    <mergeCell ref="H39:H41"/>
    <mergeCell ref="I39:I41"/>
    <mergeCell ref="M39:M41"/>
    <mergeCell ref="B41:C41"/>
    <mergeCell ref="O39:O41"/>
    <mergeCell ref="P39:P41"/>
    <mergeCell ref="Q39:Q41"/>
    <mergeCell ref="R39:R41"/>
    <mergeCell ref="S39:S41"/>
    <mergeCell ref="N39:N41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zoomScalePageLayoutView="0" workbookViewId="0" topLeftCell="A1">
      <selection activeCell="A1" sqref="A1:V1"/>
    </sheetView>
  </sheetViews>
  <sheetFormatPr defaultColWidth="9.00390625" defaultRowHeight="22.5" customHeight="1"/>
  <cols>
    <col min="1" max="1" width="4.50390625" style="0" customWidth="1"/>
    <col min="3" max="5" width="4.50390625" style="0" customWidth="1"/>
    <col min="6" max="6" width="7.625" style="0" customWidth="1"/>
    <col min="7" max="7" width="2.25390625" style="0" customWidth="1"/>
    <col min="8" max="9" width="3.625" style="0" customWidth="1"/>
    <col min="10" max="10" width="4.50390625" style="0" customWidth="1"/>
    <col min="11" max="11" width="2.375" style="0" customWidth="1"/>
    <col min="12" max="12" width="2.25390625" style="0" customWidth="1"/>
    <col min="13" max="13" width="4.50390625" style="0" customWidth="1"/>
    <col min="14" max="15" width="3.625" style="0" customWidth="1"/>
    <col min="16" max="16" width="2.25390625" style="0" customWidth="1"/>
    <col min="17" max="17" width="7.625" style="0" customWidth="1"/>
    <col min="18" max="20" width="4.50390625" style="0" customWidth="1"/>
    <col min="22" max="22" width="4.50390625" style="0" customWidth="1"/>
  </cols>
  <sheetData>
    <row r="1" spans="1:22" ht="53.25" customHeight="1">
      <c r="A1" s="287" t="s">
        <v>15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22.5" customHeight="1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22.5" customHeight="1">
      <c r="A3" s="218" t="s">
        <v>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19" ht="22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89"/>
      <c r="R4" s="7"/>
      <c r="S4" s="7"/>
    </row>
    <row r="5" spans="1:19" ht="22.5" customHeight="1">
      <c r="A5" s="290" t="s">
        <v>7</v>
      </c>
      <c r="B5" s="290"/>
      <c r="C5" s="29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"/>
      <c r="R5" s="7"/>
      <c r="S5" s="7"/>
    </row>
    <row r="6" spans="1:19" ht="22.5" customHeight="1">
      <c r="A6" s="37"/>
      <c r="B6" s="37"/>
      <c r="C6" s="37"/>
      <c r="D6" s="23"/>
      <c r="E6" s="72"/>
      <c r="F6" s="72"/>
      <c r="G6" s="23"/>
      <c r="H6" s="23"/>
      <c r="I6" s="23"/>
      <c r="J6" s="23"/>
      <c r="K6" s="23"/>
      <c r="L6" s="23"/>
      <c r="M6" s="23"/>
      <c r="N6" s="23"/>
      <c r="O6" s="23"/>
      <c r="P6" s="23"/>
      <c r="Q6" s="7"/>
      <c r="R6" s="7"/>
      <c r="S6" s="7"/>
    </row>
    <row r="7" spans="1:22" ht="22.5" customHeight="1">
      <c r="A7" s="291" t="s">
        <v>40</v>
      </c>
      <c r="B7" s="292"/>
      <c r="C7" s="293"/>
      <c r="D7" s="80"/>
      <c r="E7" s="102">
        <v>2</v>
      </c>
      <c r="F7" s="78"/>
      <c r="G7" s="9"/>
      <c r="H7" s="9"/>
      <c r="I7" s="9"/>
      <c r="R7" s="117">
        <v>2</v>
      </c>
      <c r="S7" s="87"/>
      <c r="T7" s="281" t="s">
        <v>53</v>
      </c>
      <c r="U7" s="282"/>
      <c r="V7" s="283"/>
    </row>
    <row r="8" spans="1:22" ht="22.5" customHeight="1">
      <c r="A8" s="294"/>
      <c r="B8" s="295"/>
      <c r="C8" s="296"/>
      <c r="D8" s="81"/>
      <c r="E8" s="82"/>
      <c r="F8" s="79"/>
      <c r="G8" s="9"/>
      <c r="H8" s="9"/>
      <c r="I8" s="9"/>
      <c r="Q8" s="84"/>
      <c r="R8" s="9"/>
      <c r="T8" s="284"/>
      <c r="U8" s="285"/>
      <c r="V8" s="286"/>
    </row>
    <row r="9" spans="1:20" ht="22.5" customHeight="1">
      <c r="A9" s="11"/>
      <c r="B9" s="12"/>
      <c r="C9" s="13"/>
      <c r="D9" s="303" t="s">
        <v>104</v>
      </c>
      <c r="E9" s="304"/>
      <c r="F9" s="78">
        <v>0</v>
      </c>
      <c r="G9" s="9"/>
      <c r="H9" s="9"/>
      <c r="Q9" s="119">
        <v>0</v>
      </c>
      <c r="R9" s="305" t="s">
        <v>104</v>
      </c>
      <c r="S9" s="305"/>
      <c r="T9" s="36"/>
    </row>
    <row r="10" spans="1:20" ht="22.5" customHeight="1">
      <c r="A10" s="11"/>
      <c r="B10" s="15"/>
      <c r="C10" s="16"/>
      <c r="D10" s="303"/>
      <c r="E10" s="303"/>
      <c r="F10" s="101"/>
      <c r="G10" s="9"/>
      <c r="H10" s="5"/>
      <c r="I10" s="5"/>
      <c r="J10" s="5"/>
      <c r="K10" s="5"/>
      <c r="L10" s="1"/>
      <c r="O10" s="207"/>
      <c r="P10" s="207"/>
      <c r="Q10" s="34"/>
      <c r="R10" s="306"/>
      <c r="S10" s="305"/>
      <c r="T10" s="33"/>
    </row>
    <row r="11" spans="1:22" ht="22.5" customHeight="1">
      <c r="A11" s="281" t="s">
        <v>67</v>
      </c>
      <c r="B11" s="282"/>
      <c r="C11" s="283"/>
      <c r="D11" s="31"/>
      <c r="E11" s="27"/>
      <c r="F11" s="19"/>
      <c r="G11" s="9"/>
      <c r="H11" s="2"/>
      <c r="I11" s="2"/>
      <c r="J11" s="2"/>
      <c r="K11" s="2"/>
      <c r="L11" s="2"/>
      <c r="Q11" s="34"/>
      <c r="R11" s="32"/>
      <c r="S11" s="33"/>
      <c r="T11" s="281" t="s">
        <v>92</v>
      </c>
      <c r="U11" s="282"/>
      <c r="V11" s="283"/>
    </row>
    <row r="12" spans="1:22" ht="22.5" customHeight="1">
      <c r="A12" s="284"/>
      <c r="B12" s="285"/>
      <c r="C12" s="286"/>
      <c r="D12" s="10"/>
      <c r="E12" s="106">
        <v>0</v>
      </c>
      <c r="F12" s="307" t="s">
        <v>104</v>
      </c>
      <c r="G12" s="9"/>
      <c r="H12" s="5"/>
      <c r="I12" s="5"/>
      <c r="J12" s="5"/>
      <c r="K12" s="5"/>
      <c r="O12" s="207"/>
      <c r="P12" s="207"/>
      <c r="Q12" s="306" t="s">
        <v>104</v>
      </c>
      <c r="R12" s="118">
        <v>0</v>
      </c>
      <c r="T12" s="284"/>
      <c r="U12" s="285"/>
      <c r="V12" s="286"/>
    </row>
    <row r="13" spans="1:18" ht="22.5" customHeight="1">
      <c r="A13" s="20"/>
      <c r="B13" s="12"/>
      <c r="C13" s="21"/>
      <c r="D13" s="280"/>
      <c r="E13" s="14"/>
      <c r="F13" s="308"/>
      <c r="G13" s="34" t="s">
        <v>31</v>
      </c>
      <c r="H13" s="3"/>
      <c r="I13" s="105">
        <v>2</v>
      </c>
      <c r="J13" s="3"/>
      <c r="K13" s="3"/>
      <c r="L13" s="3"/>
      <c r="N13" s="115">
        <v>2</v>
      </c>
      <c r="O13" s="9"/>
      <c r="P13" s="9"/>
      <c r="Q13" s="306"/>
      <c r="R13" s="9"/>
    </row>
    <row r="14" spans="1:18" ht="22.5" customHeight="1">
      <c r="A14" s="20"/>
      <c r="B14" s="22"/>
      <c r="C14" s="20"/>
      <c r="D14" s="280"/>
      <c r="E14" s="14"/>
      <c r="F14" s="309"/>
      <c r="G14" s="88"/>
      <c r="H14" s="83"/>
      <c r="I14" s="89"/>
      <c r="K14" s="297" t="s">
        <v>105</v>
      </c>
      <c r="L14" s="297"/>
      <c r="N14" s="88"/>
      <c r="O14" s="83"/>
      <c r="P14" s="89"/>
      <c r="Q14" s="305"/>
      <c r="R14" s="9"/>
    </row>
    <row r="15" spans="1:22" ht="22.5" customHeight="1">
      <c r="A15" s="281" t="s">
        <v>93</v>
      </c>
      <c r="B15" s="282"/>
      <c r="C15" s="283"/>
      <c r="D15" s="10"/>
      <c r="E15" s="102">
        <v>2</v>
      </c>
      <c r="F15" s="309"/>
      <c r="G15" s="90"/>
      <c r="H15" s="9"/>
      <c r="I15" s="84"/>
      <c r="J15" s="94"/>
      <c r="K15" s="298" t="s">
        <v>57</v>
      </c>
      <c r="L15" s="299"/>
      <c r="N15" s="91"/>
      <c r="O15" s="9"/>
      <c r="P15" s="84"/>
      <c r="Q15" s="305"/>
      <c r="R15" s="117">
        <v>2</v>
      </c>
      <c r="S15" s="87"/>
      <c r="T15" s="281" t="s">
        <v>57</v>
      </c>
      <c r="U15" s="282"/>
      <c r="V15" s="283"/>
    </row>
    <row r="16" spans="1:22" ht="22.5" customHeight="1">
      <c r="A16" s="284"/>
      <c r="B16" s="285"/>
      <c r="C16" s="286"/>
      <c r="D16" s="86"/>
      <c r="E16" s="85"/>
      <c r="F16" s="96"/>
      <c r="G16" s="90"/>
      <c r="H16" s="9"/>
      <c r="I16" s="84"/>
      <c r="J16" s="94"/>
      <c r="K16" s="300"/>
      <c r="L16" s="301"/>
      <c r="N16" s="91"/>
      <c r="O16" s="9"/>
      <c r="P16" s="84"/>
      <c r="Q16" s="93"/>
      <c r="R16" s="9"/>
      <c r="S16" s="9"/>
      <c r="T16" s="284"/>
      <c r="U16" s="285"/>
      <c r="V16" s="286"/>
    </row>
    <row r="17" spans="1:20" ht="22.5" customHeight="1">
      <c r="A17" s="20"/>
      <c r="B17" s="12"/>
      <c r="C17" s="21"/>
      <c r="D17" s="305" t="s">
        <v>104</v>
      </c>
      <c r="E17" s="305"/>
      <c r="F17" s="92"/>
      <c r="G17" s="90"/>
      <c r="H17" s="9"/>
      <c r="I17" s="84"/>
      <c r="J17" s="94"/>
      <c r="K17" s="300"/>
      <c r="L17" s="301"/>
      <c r="N17" s="91"/>
      <c r="O17" s="9"/>
      <c r="P17" s="84"/>
      <c r="Q17" s="92"/>
      <c r="R17" s="305" t="s">
        <v>104</v>
      </c>
      <c r="S17" s="305"/>
      <c r="T17" s="36"/>
    </row>
    <row r="18" spans="1:20" ht="22.5" customHeight="1">
      <c r="A18" s="20"/>
      <c r="B18" s="22"/>
      <c r="C18" s="20"/>
      <c r="D18" s="305"/>
      <c r="E18" s="305"/>
      <c r="F18" s="103">
        <v>2</v>
      </c>
      <c r="G18" s="9"/>
      <c r="H18" s="9"/>
      <c r="I18" s="84"/>
      <c r="J18" s="94"/>
      <c r="K18" s="300"/>
      <c r="L18" s="301"/>
      <c r="M18" s="84"/>
      <c r="N18" s="9"/>
      <c r="O18" s="316"/>
      <c r="Q18" s="118">
        <v>2</v>
      </c>
      <c r="R18" s="306"/>
      <c r="S18" s="305"/>
      <c r="T18" s="33"/>
    </row>
    <row r="19" spans="1:22" ht="22.5" customHeight="1">
      <c r="A19" s="281" t="s">
        <v>63</v>
      </c>
      <c r="B19" s="282"/>
      <c r="C19" s="283"/>
      <c r="D19" s="8"/>
      <c r="E19" s="27"/>
      <c r="F19" s="9"/>
      <c r="G19" s="9"/>
      <c r="H19" s="9"/>
      <c r="I19" s="84"/>
      <c r="J19" s="94"/>
      <c r="K19" s="300"/>
      <c r="L19" s="301"/>
      <c r="M19" s="84"/>
      <c r="N19" s="9"/>
      <c r="O19" s="316"/>
      <c r="R19" s="32"/>
      <c r="S19" s="33"/>
      <c r="T19" s="281" t="s">
        <v>45</v>
      </c>
      <c r="U19" s="282"/>
      <c r="V19" s="283"/>
    </row>
    <row r="20" spans="1:22" ht="22.5" customHeight="1">
      <c r="A20" s="284"/>
      <c r="B20" s="285"/>
      <c r="C20" s="286"/>
      <c r="D20" s="10"/>
      <c r="E20" s="104">
        <v>0</v>
      </c>
      <c r="F20" s="9"/>
      <c r="G20" s="9"/>
      <c r="H20" s="9"/>
      <c r="I20" s="84"/>
      <c r="J20" s="94"/>
      <c r="K20" s="302"/>
      <c r="L20" s="301"/>
      <c r="M20" s="84"/>
      <c r="N20" s="9"/>
      <c r="R20" s="118">
        <v>0</v>
      </c>
      <c r="T20" s="284"/>
      <c r="U20" s="285"/>
      <c r="V20" s="286"/>
    </row>
    <row r="21" spans="1:17" ht="22.5" customHeight="1">
      <c r="A21" s="18"/>
      <c r="B21" s="12"/>
      <c r="C21" s="21"/>
      <c r="D21" s="280"/>
      <c r="E21" s="24"/>
      <c r="F21" s="280"/>
      <c r="G21" s="310" t="s">
        <v>104</v>
      </c>
      <c r="H21" s="310"/>
      <c r="I21" s="311"/>
      <c r="J21" s="113">
        <v>1</v>
      </c>
      <c r="K21" s="97"/>
      <c r="L21" s="98"/>
      <c r="M21" s="114">
        <v>2</v>
      </c>
      <c r="N21" s="310" t="s">
        <v>104</v>
      </c>
      <c r="O21" s="310"/>
      <c r="P21" s="310"/>
      <c r="Q21" s="9"/>
    </row>
    <row r="22" spans="1:17" ht="22.5" customHeight="1">
      <c r="A22" s="20"/>
      <c r="B22" s="12"/>
      <c r="C22" s="25"/>
      <c r="D22" s="280"/>
      <c r="E22" s="14"/>
      <c r="F22" s="280"/>
      <c r="G22" s="310"/>
      <c r="H22" s="310"/>
      <c r="I22" s="310"/>
      <c r="J22" s="312" t="s">
        <v>104</v>
      </c>
      <c r="K22" s="313"/>
      <c r="L22" s="314"/>
      <c r="M22" s="315"/>
      <c r="N22" s="310"/>
      <c r="O22" s="310"/>
      <c r="P22" s="310"/>
      <c r="Q22" s="9"/>
    </row>
    <row r="23" spans="1:22" ht="22.5" customHeight="1">
      <c r="A23" s="281" t="s">
        <v>82</v>
      </c>
      <c r="B23" s="282"/>
      <c r="C23" s="283"/>
      <c r="D23" s="8"/>
      <c r="E23" s="107">
        <v>0</v>
      </c>
      <c r="F23" s="17"/>
      <c r="G23" s="9"/>
      <c r="I23" s="19"/>
      <c r="N23" s="34"/>
      <c r="R23" s="117">
        <v>2</v>
      </c>
      <c r="S23" s="95"/>
      <c r="T23" s="282" t="s">
        <v>64</v>
      </c>
      <c r="U23" s="282"/>
      <c r="V23" s="283"/>
    </row>
    <row r="24" spans="1:22" ht="22.5" customHeight="1">
      <c r="A24" s="284"/>
      <c r="B24" s="285"/>
      <c r="C24" s="286"/>
      <c r="D24" s="10"/>
      <c r="E24" s="10"/>
      <c r="F24" s="30"/>
      <c r="G24" s="9"/>
      <c r="I24" s="19"/>
      <c r="N24" s="34"/>
      <c r="O24" s="207"/>
      <c r="P24" s="207"/>
      <c r="Q24" s="84"/>
      <c r="R24" s="9"/>
      <c r="T24" s="284"/>
      <c r="U24" s="285"/>
      <c r="V24" s="286"/>
    </row>
    <row r="25" spans="1:20" ht="22.5" customHeight="1">
      <c r="A25" s="20"/>
      <c r="B25" s="12"/>
      <c r="C25" s="21"/>
      <c r="D25" s="305" t="s">
        <v>104</v>
      </c>
      <c r="E25" s="307"/>
      <c r="F25" s="108">
        <v>1</v>
      </c>
      <c r="G25" s="9"/>
      <c r="I25" s="19"/>
      <c r="N25" s="34"/>
      <c r="Q25" s="119">
        <v>1</v>
      </c>
      <c r="R25" s="305" t="s">
        <v>104</v>
      </c>
      <c r="S25" s="305"/>
      <c r="T25" s="36"/>
    </row>
    <row r="26" spans="1:20" ht="22.5" customHeight="1">
      <c r="A26" s="20"/>
      <c r="B26" s="12"/>
      <c r="C26" s="26"/>
      <c r="D26" s="305"/>
      <c r="E26" s="305"/>
      <c r="F26" s="88"/>
      <c r="G26" s="35"/>
      <c r="I26" s="19"/>
      <c r="N26" s="34"/>
      <c r="O26" s="207"/>
      <c r="P26" s="207"/>
      <c r="Q26" s="34"/>
      <c r="R26" s="306"/>
      <c r="S26" s="305"/>
      <c r="T26" s="33"/>
    </row>
    <row r="27" spans="1:22" ht="22.5" customHeight="1">
      <c r="A27" s="281" t="s">
        <v>56</v>
      </c>
      <c r="B27" s="282"/>
      <c r="C27" s="283"/>
      <c r="D27" s="28"/>
      <c r="E27" s="24"/>
      <c r="F27" s="91"/>
      <c r="G27" s="34"/>
      <c r="I27" s="19"/>
      <c r="N27" s="34"/>
      <c r="Q27" s="34"/>
      <c r="R27" s="32"/>
      <c r="S27" s="33"/>
      <c r="T27" s="281" t="s">
        <v>94</v>
      </c>
      <c r="U27" s="282"/>
      <c r="V27" s="283"/>
    </row>
    <row r="28" spans="1:22" ht="22.5" customHeight="1">
      <c r="A28" s="284"/>
      <c r="B28" s="285"/>
      <c r="C28" s="285"/>
      <c r="D28" s="124"/>
      <c r="E28" s="109">
        <v>2</v>
      </c>
      <c r="F28" s="305" t="s">
        <v>104</v>
      </c>
      <c r="G28" s="34"/>
      <c r="H28" s="9"/>
      <c r="I28" s="19"/>
      <c r="N28" s="34"/>
      <c r="Q28" s="306" t="s">
        <v>104</v>
      </c>
      <c r="R28" s="118">
        <v>0</v>
      </c>
      <c r="T28" s="284"/>
      <c r="U28" s="285"/>
      <c r="V28" s="286"/>
    </row>
    <row r="29" spans="1:17" ht="22.5" customHeight="1">
      <c r="A29" s="29"/>
      <c r="B29" s="13"/>
      <c r="C29" s="13"/>
      <c r="D29" s="28"/>
      <c r="E29" s="280"/>
      <c r="F29" s="305"/>
      <c r="G29" s="99"/>
      <c r="H29" s="87"/>
      <c r="I29" s="95"/>
      <c r="N29" s="34"/>
      <c r="O29" s="9"/>
      <c r="P29" s="9"/>
      <c r="Q29" s="306"/>
    </row>
    <row r="30" spans="1:17" ht="22.5" customHeight="1">
      <c r="A30" s="29"/>
      <c r="B30" s="13"/>
      <c r="C30" s="13"/>
      <c r="D30" s="28"/>
      <c r="E30" s="280"/>
      <c r="F30" s="305"/>
      <c r="G30" s="88"/>
      <c r="H30" s="83"/>
      <c r="I30" s="112">
        <v>0</v>
      </c>
      <c r="N30" s="116">
        <v>1</v>
      </c>
      <c r="O30" s="83"/>
      <c r="P30" s="89"/>
      <c r="Q30" s="305"/>
    </row>
    <row r="31" spans="1:22" ht="22.5" customHeight="1">
      <c r="A31" s="281" t="s">
        <v>95</v>
      </c>
      <c r="B31" s="282"/>
      <c r="C31" s="283"/>
      <c r="D31" s="32"/>
      <c r="E31" s="110">
        <v>1</v>
      </c>
      <c r="F31" s="305"/>
      <c r="G31" s="91"/>
      <c r="H31" s="9"/>
      <c r="I31" s="9"/>
      <c r="N31" s="9"/>
      <c r="O31" s="9"/>
      <c r="P31" s="84"/>
      <c r="Q31" s="305"/>
      <c r="R31" s="117">
        <v>2</v>
      </c>
      <c r="S31" s="95"/>
      <c r="T31" s="282" t="s">
        <v>96</v>
      </c>
      <c r="U31" s="282"/>
      <c r="V31" s="283"/>
    </row>
    <row r="32" spans="1:22" ht="22.5" customHeight="1">
      <c r="A32" s="284"/>
      <c r="B32" s="285"/>
      <c r="C32" s="286"/>
      <c r="F32" s="34"/>
      <c r="G32" s="91"/>
      <c r="H32" s="9"/>
      <c r="I32" s="9"/>
      <c r="N32" s="9"/>
      <c r="O32" s="9"/>
      <c r="P32" s="84"/>
      <c r="Q32" s="93"/>
      <c r="R32" s="9"/>
      <c r="S32" s="9"/>
      <c r="T32" s="284"/>
      <c r="U32" s="285"/>
      <c r="V32" s="286"/>
    </row>
    <row r="33" spans="4:20" ht="22.5" customHeight="1">
      <c r="D33" s="305" t="s">
        <v>104</v>
      </c>
      <c r="E33" s="307"/>
      <c r="F33" s="34"/>
      <c r="G33" s="91"/>
      <c r="H33" s="9"/>
      <c r="I33" s="9"/>
      <c r="N33" s="9"/>
      <c r="O33" s="9"/>
      <c r="P33" s="84"/>
      <c r="Q33" s="92"/>
      <c r="R33" s="305" t="s">
        <v>104</v>
      </c>
      <c r="S33" s="305"/>
      <c r="T33" s="36"/>
    </row>
    <row r="34" spans="4:20" ht="22.5" customHeight="1">
      <c r="D34" s="305"/>
      <c r="E34" s="305"/>
      <c r="F34" s="111">
        <v>2</v>
      </c>
      <c r="Q34" s="120">
        <v>2</v>
      </c>
      <c r="R34" s="306"/>
      <c r="S34" s="305"/>
      <c r="T34" s="33"/>
    </row>
    <row r="35" spans="1:22" ht="22.5" customHeight="1">
      <c r="A35" s="281" t="s">
        <v>97</v>
      </c>
      <c r="B35" s="282"/>
      <c r="C35" s="283"/>
      <c r="D35" s="34"/>
      <c r="E35" s="9"/>
      <c r="F35" s="91"/>
      <c r="Q35" s="9"/>
      <c r="R35" s="32"/>
      <c r="S35" s="33"/>
      <c r="T35" s="281" t="s">
        <v>98</v>
      </c>
      <c r="U35" s="282"/>
      <c r="V35" s="283"/>
    </row>
    <row r="36" spans="1:22" ht="22.5" customHeight="1">
      <c r="A36" s="284"/>
      <c r="B36" s="285"/>
      <c r="C36" s="285"/>
      <c r="D36" s="100"/>
      <c r="E36" s="109">
        <v>2</v>
      </c>
      <c r="R36" s="118">
        <v>0</v>
      </c>
      <c r="T36" s="284"/>
      <c r="U36" s="285"/>
      <c r="V36" s="286"/>
    </row>
  </sheetData>
  <sheetProtection/>
  <mergeCells count="47">
    <mergeCell ref="D33:E34"/>
    <mergeCell ref="R33:S34"/>
    <mergeCell ref="A35:C36"/>
    <mergeCell ref="T35:V36"/>
    <mergeCell ref="A27:C28"/>
    <mergeCell ref="T27:V28"/>
    <mergeCell ref="F28:F31"/>
    <mergeCell ref="Q28:Q31"/>
    <mergeCell ref="E29:E30"/>
    <mergeCell ref="A31:C32"/>
    <mergeCell ref="T31:V32"/>
    <mergeCell ref="A23:C24"/>
    <mergeCell ref="T23:V24"/>
    <mergeCell ref="O24:P24"/>
    <mergeCell ref="D25:E26"/>
    <mergeCell ref="R25:S26"/>
    <mergeCell ref="O26:P26"/>
    <mergeCell ref="D21:D22"/>
    <mergeCell ref="F21:F22"/>
    <mergeCell ref="G21:I22"/>
    <mergeCell ref="N21:P22"/>
    <mergeCell ref="J22:M22"/>
    <mergeCell ref="T15:V16"/>
    <mergeCell ref="D17:E18"/>
    <mergeCell ref="R17:S18"/>
    <mergeCell ref="O18:O19"/>
    <mergeCell ref="Q12:Q15"/>
    <mergeCell ref="A19:C20"/>
    <mergeCell ref="T19:V20"/>
    <mergeCell ref="K15:L20"/>
    <mergeCell ref="D9:E10"/>
    <mergeCell ref="R9:S10"/>
    <mergeCell ref="O10:P10"/>
    <mergeCell ref="A11:C12"/>
    <mergeCell ref="T11:V12"/>
    <mergeCell ref="F12:F15"/>
    <mergeCell ref="O12:P12"/>
    <mergeCell ref="D13:D14"/>
    <mergeCell ref="A15:C16"/>
    <mergeCell ref="A1:V1"/>
    <mergeCell ref="A2:V2"/>
    <mergeCell ref="A3:V3"/>
    <mergeCell ref="A4:Q4"/>
    <mergeCell ref="A5:C5"/>
    <mergeCell ref="A7:C8"/>
    <mergeCell ref="T7:V8"/>
    <mergeCell ref="K14:L14"/>
  </mergeCells>
  <printOptions horizontalCentered="1"/>
  <pageMargins left="0.7874015748031497" right="0.5905511811023623" top="0.7874015748031497" bottom="0.1968503937007874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view="pageBreakPreview" zoomScaleSheetLayoutView="100" zoomScalePageLayoutView="0" workbookViewId="0" topLeftCell="A16">
      <selection activeCell="M23" sqref="M23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20" t="s">
        <v>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2:20" ht="22.5" customHeight="1">
      <c r="B2" s="212" t="s">
        <v>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2.5" customHeight="1">
      <c r="B3" s="212" t="s">
        <v>71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2:20" ht="13.5" customHeight="1">
      <c r="B4" s="63"/>
      <c r="C4" s="6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7"/>
      <c r="T4" s="7"/>
    </row>
    <row r="5" ht="33.75" customHeight="1"/>
    <row r="6" spans="10:14" ht="13.5">
      <c r="J6" s="207" t="s">
        <v>0</v>
      </c>
      <c r="K6" s="207"/>
      <c r="L6" s="207"/>
      <c r="M6" s="207"/>
      <c r="N6" s="207"/>
    </row>
    <row r="7" spans="10:19" ht="9.75" customHeight="1">
      <c r="J7" s="207"/>
      <c r="K7" s="207"/>
      <c r="L7" s="207"/>
      <c r="M7" s="207"/>
      <c r="N7" s="207"/>
      <c r="O7" s="1"/>
      <c r="Q7" s="208"/>
      <c r="R7" s="208"/>
      <c r="S7" s="208"/>
    </row>
    <row r="8" spans="7:21" ht="24" customHeight="1">
      <c r="G8">
        <v>1</v>
      </c>
      <c r="H8" s="221" t="s">
        <v>88</v>
      </c>
      <c r="I8" s="221"/>
      <c r="J8" s="221"/>
      <c r="K8" s="221"/>
      <c r="L8" s="221"/>
      <c r="M8" s="221"/>
      <c r="N8" s="221"/>
      <c r="O8" s="221"/>
      <c r="Q8" s="222"/>
      <c r="R8" s="222"/>
      <c r="S8" s="222"/>
      <c r="U8" t="s">
        <v>31</v>
      </c>
    </row>
    <row r="9" spans="10:19" ht="11.25" customHeight="1">
      <c r="J9" s="223" t="s">
        <v>8</v>
      </c>
      <c r="K9" s="223"/>
      <c r="L9" s="223"/>
      <c r="M9" s="223"/>
      <c r="N9" s="223"/>
      <c r="O9" s="2"/>
      <c r="Q9" s="9"/>
      <c r="R9" s="9"/>
      <c r="S9" s="9"/>
    </row>
    <row r="10" spans="10:19" ht="9.75" customHeight="1">
      <c r="J10" s="207"/>
      <c r="K10" s="207"/>
      <c r="L10" s="207"/>
      <c r="M10" s="207"/>
      <c r="N10" s="207"/>
      <c r="Q10" s="222"/>
      <c r="R10" s="222"/>
      <c r="S10" s="222"/>
    </row>
    <row r="11" spans="7:21" ht="24" customHeight="1">
      <c r="G11" s="224" t="s">
        <v>43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2"/>
      <c r="R11" s="222"/>
      <c r="S11" s="222"/>
      <c r="U11" t="s">
        <v>31</v>
      </c>
    </row>
    <row r="12" spans="7:16" ht="11.25" customHeight="1">
      <c r="G12" s="9"/>
      <c r="H12" s="36"/>
      <c r="I12" s="36"/>
      <c r="J12" s="36"/>
      <c r="K12" s="71"/>
      <c r="L12" s="71"/>
      <c r="M12" s="71"/>
      <c r="N12" s="71"/>
      <c r="O12" s="71"/>
      <c r="P12" s="9"/>
    </row>
    <row r="14" ht="13.5">
      <c r="Q14" s="9"/>
    </row>
    <row r="15" spans="4:17" ht="21">
      <c r="D15" s="134"/>
      <c r="E15" s="134"/>
      <c r="F15" s="134"/>
      <c r="G15" s="134">
        <v>0</v>
      </c>
      <c r="O15" s="134">
        <v>0</v>
      </c>
      <c r="Q15" s="9"/>
    </row>
    <row r="16" spans="4:17" ht="13.5" customHeight="1">
      <c r="D16" s="237" t="s">
        <v>87</v>
      </c>
      <c r="E16" s="237"/>
      <c r="F16" s="237"/>
      <c r="G16" s="136"/>
      <c r="H16" s="57"/>
      <c r="I16" s="57"/>
      <c r="M16" s="202" t="s">
        <v>10</v>
      </c>
      <c r="N16" s="67"/>
      <c r="O16" s="67"/>
      <c r="P16" s="137"/>
      <c r="Q16" s="67"/>
    </row>
    <row r="17" spans="4:17" ht="13.5" customHeight="1">
      <c r="D17" s="237"/>
      <c r="E17" s="237"/>
      <c r="F17" s="237"/>
      <c r="G17" s="135"/>
      <c r="H17" s="67" t="s">
        <v>14</v>
      </c>
      <c r="I17" s="57"/>
      <c r="M17" s="202"/>
      <c r="N17" s="67"/>
      <c r="O17" s="67"/>
      <c r="P17" s="67"/>
      <c r="Q17" s="137"/>
    </row>
    <row r="18" spans="3:18" ht="13.5" customHeight="1">
      <c r="C18" s="236">
        <v>2</v>
      </c>
      <c r="D18" s="237"/>
      <c r="E18" s="237"/>
      <c r="F18" s="237"/>
      <c r="G18" s="135"/>
      <c r="H18" s="67"/>
      <c r="I18" s="57"/>
      <c r="M18" s="67"/>
      <c r="N18" s="67"/>
      <c r="O18" s="67"/>
      <c r="P18" s="67"/>
      <c r="Q18" s="67"/>
      <c r="R18" s="218">
        <v>2</v>
      </c>
    </row>
    <row r="19" spans="3:18" ht="14.25" customHeight="1">
      <c r="C19" s="236"/>
      <c r="D19" s="135"/>
      <c r="E19" s="135"/>
      <c r="I19" s="61"/>
      <c r="O19" s="60"/>
      <c r="R19" s="218"/>
    </row>
    <row r="22" spans="3:19" ht="13.5">
      <c r="C22" s="207" t="s">
        <v>0</v>
      </c>
      <c r="D22" s="207"/>
      <c r="E22" s="41"/>
      <c r="F22" s="41"/>
      <c r="Q22" s="207" t="s">
        <v>0</v>
      </c>
      <c r="R22" s="207"/>
      <c r="S22" s="207"/>
    </row>
    <row r="23" spans="3:19" ht="9.75" customHeight="1">
      <c r="C23" s="207"/>
      <c r="D23" s="207"/>
      <c r="E23" s="41"/>
      <c r="F23" s="41"/>
      <c r="Q23" s="207"/>
      <c r="R23" s="207"/>
      <c r="S23" s="207"/>
    </row>
    <row r="24" spans="2:22" ht="24" customHeight="1">
      <c r="B24" s="59">
        <v>3</v>
      </c>
      <c r="C24" s="225" t="s">
        <v>99</v>
      </c>
      <c r="D24" s="226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>
        <v>2</v>
      </c>
      <c r="Q24" s="227" t="s">
        <v>72</v>
      </c>
      <c r="R24" s="228"/>
      <c r="S24" s="228"/>
      <c r="U24" t="s">
        <v>31</v>
      </c>
      <c r="V24" t="s">
        <v>31</v>
      </c>
    </row>
    <row r="25" spans="3:22" ht="11.25" customHeight="1">
      <c r="C25" s="223" t="s">
        <v>8</v>
      </c>
      <c r="D25" s="223"/>
      <c r="E25" s="56"/>
      <c r="F25" s="56"/>
      <c r="Q25" s="209" t="s">
        <v>8</v>
      </c>
      <c r="R25" s="209"/>
      <c r="S25" s="209"/>
      <c r="V25" t="s">
        <v>31</v>
      </c>
    </row>
    <row r="26" spans="3:19" ht="9.75" customHeight="1">
      <c r="C26" s="207"/>
      <c r="D26" s="207"/>
      <c r="E26" s="41"/>
      <c r="F26" s="41"/>
      <c r="Q26" s="209"/>
      <c r="R26" s="209"/>
      <c r="S26" s="209"/>
    </row>
    <row r="27" spans="3:22" ht="24" customHeight="1">
      <c r="C27" s="195" t="s">
        <v>36</v>
      </c>
      <c r="D27" s="195"/>
      <c r="E27" s="55"/>
      <c r="F27" s="55"/>
      <c r="H27" s="229"/>
      <c r="I27" s="229"/>
      <c r="J27" s="229"/>
      <c r="K27" s="229"/>
      <c r="L27" s="229"/>
      <c r="M27" s="229"/>
      <c r="N27" s="229"/>
      <c r="O27" s="229"/>
      <c r="P27" s="229"/>
      <c r="Q27" s="195" t="s">
        <v>42</v>
      </c>
      <c r="R27" s="195"/>
      <c r="S27" s="195"/>
      <c r="U27" t="s">
        <v>31</v>
      </c>
      <c r="V27" t="s">
        <v>31</v>
      </c>
    </row>
    <row r="28" spans="3:19" ht="31.5" customHeight="1">
      <c r="C28" s="55"/>
      <c r="D28" s="55"/>
      <c r="E28" s="55"/>
      <c r="F28" s="55"/>
      <c r="H28" s="123"/>
      <c r="I28" s="123"/>
      <c r="J28" s="123"/>
      <c r="K28" s="123" t="s">
        <v>11</v>
      </c>
      <c r="L28" s="123"/>
      <c r="M28" s="123"/>
      <c r="N28" s="123"/>
      <c r="O28" s="123"/>
      <c r="P28" s="123"/>
      <c r="Q28" s="55"/>
      <c r="R28" s="55"/>
      <c r="S28" s="55"/>
    </row>
    <row r="29" spans="9:13" ht="31.5" customHeight="1" thickBot="1">
      <c r="I29" s="138">
        <v>0</v>
      </c>
      <c r="J29" s="238" t="s">
        <v>109</v>
      </c>
      <c r="K29" s="238"/>
      <c r="L29" s="238"/>
      <c r="M29" s="138">
        <v>2</v>
      </c>
    </row>
    <row r="30" spans="1:20" ht="21" customHeight="1" thickBot="1">
      <c r="A30" s="196" t="s">
        <v>0</v>
      </c>
      <c r="B30" s="197"/>
      <c r="C30" s="198"/>
      <c r="D30" s="199" t="s">
        <v>2</v>
      </c>
      <c r="E30" s="197"/>
      <c r="F30" s="197"/>
      <c r="G30" s="197"/>
      <c r="H30" s="198"/>
      <c r="I30" s="199" t="s">
        <v>3</v>
      </c>
      <c r="J30" s="197"/>
      <c r="K30" s="197"/>
      <c r="L30" s="197"/>
      <c r="M30" s="198"/>
      <c r="N30" s="54"/>
      <c r="O30" s="53" t="s">
        <v>20</v>
      </c>
      <c r="P30" s="53"/>
      <c r="Q30" s="52" t="s">
        <v>19</v>
      </c>
      <c r="R30" s="51" t="s">
        <v>4</v>
      </c>
      <c r="S30" s="50" t="s">
        <v>5</v>
      </c>
      <c r="T30" s="49" t="s">
        <v>1</v>
      </c>
    </row>
    <row r="31" spans="1:20" ht="21" customHeight="1">
      <c r="A31" s="169">
        <v>1</v>
      </c>
      <c r="B31" s="200" t="str">
        <f>H8</f>
        <v>小田ＪＶＣ</v>
      </c>
      <c r="C31" s="201"/>
      <c r="D31" s="176">
        <v>0</v>
      </c>
      <c r="E31" s="48">
        <v>2</v>
      </c>
      <c r="F31" s="48" t="s">
        <v>18</v>
      </c>
      <c r="G31" s="48">
        <v>21</v>
      </c>
      <c r="H31" s="179">
        <v>2</v>
      </c>
      <c r="I31" s="176">
        <v>0</v>
      </c>
      <c r="J31" s="48">
        <v>10</v>
      </c>
      <c r="K31" s="48" t="s">
        <v>18</v>
      </c>
      <c r="L31" s="48">
        <v>21</v>
      </c>
      <c r="M31" s="179">
        <v>2</v>
      </c>
      <c r="N31" s="182">
        <v>0</v>
      </c>
      <c r="O31" s="154" t="s">
        <v>20</v>
      </c>
      <c r="P31" s="154">
        <v>2</v>
      </c>
      <c r="Q31" s="157" t="s">
        <v>19</v>
      </c>
      <c r="R31" s="159">
        <f>(D31+I31)/(H31+M31)</f>
        <v>0</v>
      </c>
      <c r="S31" s="159">
        <f>(E31+E32+E33+J31+J32+J33)/(G31+G32+G33+L31+L32+L33)</f>
        <v>0.40476190476190477</v>
      </c>
      <c r="T31" s="163">
        <v>3</v>
      </c>
    </row>
    <row r="32" spans="1:20" ht="21" customHeight="1">
      <c r="A32" s="169"/>
      <c r="B32" s="192"/>
      <c r="C32" s="193"/>
      <c r="D32" s="176"/>
      <c r="E32" s="46">
        <v>5</v>
      </c>
      <c r="F32" s="46" t="s">
        <v>18</v>
      </c>
      <c r="G32" s="46">
        <v>21</v>
      </c>
      <c r="H32" s="179"/>
      <c r="I32" s="176"/>
      <c r="J32" s="46">
        <v>17</v>
      </c>
      <c r="K32" s="74" t="s">
        <v>18</v>
      </c>
      <c r="L32" s="46">
        <v>21</v>
      </c>
      <c r="M32" s="179"/>
      <c r="N32" s="182"/>
      <c r="O32" s="154"/>
      <c r="P32" s="154"/>
      <c r="Q32" s="157"/>
      <c r="R32" s="160"/>
      <c r="S32" s="160"/>
      <c r="T32" s="163"/>
    </row>
    <row r="33" spans="1:20" ht="21" customHeight="1">
      <c r="A33" s="189"/>
      <c r="B33" s="230" t="str">
        <f>G11</f>
        <v>内子町</v>
      </c>
      <c r="C33" s="231"/>
      <c r="D33" s="194"/>
      <c r="E33" s="46"/>
      <c r="F33" s="46" t="s">
        <v>18</v>
      </c>
      <c r="G33" s="46"/>
      <c r="H33" s="184"/>
      <c r="I33" s="194"/>
      <c r="J33" s="46"/>
      <c r="K33" s="48" t="s">
        <v>18</v>
      </c>
      <c r="L33" s="46"/>
      <c r="M33" s="184"/>
      <c r="N33" s="185"/>
      <c r="O33" s="186"/>
      <c r="P33" s="186"/>
      <c r="Q33" s="187"/>
      <c r="R33" s="165"/>
      <c r="S33" s="165"/>
      <c r="T33" s="166"/>
    </row>
    <row r="34" spans="1:20" ht="21" customHeight="1">
      <c r="A34" s="188">
        <v>2</v>
      </c>
      <c r="B34" s="190" t="str">
        <f>Q24</f>
        <v>味生小女子
バレーボールクラブ</v>
      </c>
      <c r="C34" s="191"/>
      <c r="D34" s="175">
        <v>2</v>
      </c>
      <c r="E34" s="46">
        <v>21</v>
      </c>
      <c r="F34" s="46" t="s">
        <v>18</v>
      </c>
      <c r="G34" s="46">
        <v>2</v>
      </c>
      <c r="H34" s="178">
        <v>0</v>
      </c>
      <c r="I34" s="175">
        <v>2</v>
      </c>
      <c r="J34" s="46">
        <v>21</v>
      </c>
      <c r="K34" s="46" t="s">
        <v>18</v>
      </c>
      <c r="L34" s="46">
        <v>9</v>
      </c>
      <c r="M34" s="178">
        <v>0</v>
      </c>
      <c r="N34" s="181">
        <v>2</v>
      </c>
      <c r="O34" s="153" t="s">
        <v>20</v>
      </c>
      <c r="P34" s="153">
        <v>0</v>
      </c>
      <c r="Q34" s="156" t="s">
        <v>19</v>
      </c>
      <c r="R34" s="159">
        <v>0</v>
      </c>
      <c r="S34" s="159">
        <f>(E34+E35+E36+J34+J35+J36)/(G34+G35+G36+L34+L35+L36)</f>
        <v>4.666666666666667</v>
      </c>
      <c r="T34" s="162">
        <v>1</v>
      </c>
    </row>
    <row r="35" spans="1:20" ht="21" customHeight="1">
      <c r="A35" s="169"/>
      <c r="B35" s="192"/>
      <c r="C35" s="193"/>
      <c r="D35" s="176"/>
      <c r="E35" s="46">
        <v>21</v>
      </c>
      <c r="F35" s="46" t="s">
        <v>18</v>
      </c>
      <c r="G35" s="46">
        <v>5</v>
      </c>
      <c r="H35" s="179"/>
      <c r="I35" s="176"/>
      <c r="J35" s="46">
        <v>21</v>
      </c>
      <c r="K35" s="46" t="s">
        <v>18</v>
      </c>
      <c r="L35" s="46">
        <v>2</v>
      </c>
      <c r="M35" s="179"/>
      <c r="N35" s="182"/>
      <c r="O35" s="154"/>
      <c r="P35" s="154"/>
      <c r="Q35" s="157"/>
      <c r="R35" s="160"/>
      <c r="S35" s="160"/>
      <c r="T35" s="163"/>
    </row>
    <row r="36" spans="1:20" ht="21" customHeight="1">
      <c r="A36" s="189"/>
      <c r="B36" s="167" t="str">
        <f>Q27</f>
        <v>松山市</v>
      </c>
      <c r="C36" s="168"/>
      <c r="D36" s="194"/>
      <c r="E36" s="46"/>
      <c r="F36" s="46" t="s">
        <v>18</v>
      </c>
      <c r="G36" s="46"/>
      <c r="H36" s="184"/>
      <c r="I36" s="194"/>
      <c r="J36" s="46"/>
      <c r="K36" s="46" t="s">
        <v>18</v>
      </c>
      <c r="L36" s="76"/>
      <c r="M36" s="184"/>
      <c r="N36" s="185"/>
      <c r="O36" s="186"/>
      <c r="P36" s="186"/>
      <c r="Q36" s="187"/>
      <c r="R36" s="165"/>
      <c r="S36" s="165"/>
      <c r="T36" s="166"/>
    </row>
    <row r="37" spans="1:20" ht="21" customHeight="1">
      <c r="A37" s="188">
        <v>3</v>
      </c>
      <c r="B37" s="232" t="str">
        <f>C24</f>
        <v>北条JVC</v>
      </c>
      <c r="C37" s="233"/>
      <c r="D37" s="175">
        <v>2</v>
      </c>
      <c r="E37" s="46">
        <v>21</v>
      </c>
      <c r="F37" s="46" t="s">
        <v>18</v>
      </c>
      <c r="G37" s="46">
        <v>10</v>
      </c>
      <c r="H37" s="178">
        <v>0</v>
      </c>
      <c r="I37" s="175">
        <v>0</v>
      </c>
      <c r="J37" s="46">
        <v>9</v>
      </c>
      <c r="K37" s="46" t="s">
        <v>18</v>
      </c>
      <c r="L37" s="73">
        <v>21</v>
      </c>
      <c r="M37" s="178">
        <v>2</v>
      </c>
      <c r="N37" s="181">
        <v>1</v>
      </c>
      <c r="O37" s="153" t="s">
        <v>20</v>
      </c>
      <c r="P37" s="153">
        <v>1</v>
      </c>
      <c r="Q37" s="156" t="s">
        <v>19</v>
      </c>
      <c r="R37" s="159">
        <f>(D37+I37)/(H37+M37)</f>
        <v>1</v>
      </c>
      <c r="S37" s="159">
        <f>(E37+E38+E39+J37+J38+J39)/(G37+G38+G39+L37+L38+L39)</f>
        <v>0.7681159420289855</v>
      </c>
      <c r="T37" s="162">
        <v>2</v>
      </c>
    </row>
    <row r="38" spans="1:20" ht="21" customHeight="1">
      <c r="A38" s="169"/>
      <c r="B38" s="234"/>
      <c r="C38" s="235"/>
      <c r="D38" s="176"/>
      <c r="E38" s="46">
        <v>21</v>
      </c>
      <c r="F38" s="46" t="s">
        <v>18</v>
      </c>
      <c r="G38" s="46">
        <v>17</v>
      </c>
      <c r="H38" s="179"/>
      <c r="I38" s="176"/>
      <c r="J38" s="46">
        <v>2</v>
      </c>
      <c r="K38" s="74" t="s">
        <v>18</v>
      </c>
      <c r="L38" s="46">
        <v>21</v>
      </c>
      <c r="M38" s="179"/>
      <c r="N38" s="182"/>
      <c r="O38" s="154"/>
      <c r="P38" s="154"/>
      <c r="Q38" s="157"/>
      <c r="R38" s="160"/>
      <c r="S38" s="160"/>
      <c r="T38" s="163"/>
    </row>
    <row r="39" spans="1:20" ht="21" customHeight="1" thickBot="1">
      <c r="A39" s="170"/>
      <c r="B39" s="239" t="str">
        <f>C27</f>
        <v>松山市</v>
      </c>
      <c r="C39" s="240"/>
      <c r="D39" s="177"/>
      <c r="E39" s="44"/>
      <c r="F39" s="44" t="s">
        <v>18</v>
      </c>
      <c r="G39" s="44"/>
      <c r="H39" s="180"/>
      <c r="I39" s="177"/>
      <c r="J39" s="44"/>
      <c r="K39" s="44" t="s">
        <v>18</v>
      </c>
      <c r="L39" s="44"/>
      <c r="M39" s="180"/>
      <c r="N39" s="183"/>
      <c r="O39" s="155"/>
      <c r="P39" s="155"/>
      <c r="Q39" s="158"/>
      <c r="R39" s="165"/>
      <c r="S39" s="161"/>
      <c r="T39" s="164"/>
    </row>
    <row r="40" ht="13.5">
      <c r="K40" s="75"/>
    </row>
  </sheetData>
  <sheetProtection/>
  <mergeCells count="70">
    <mergeCell ref="C18:C19"/>
    <mergeCell ref="D16:F18"/>
    <mergeCell ref="J29:L29"/>
    <mergeCell ref="T37:T39"/>
    <mergeCell ref="B39:C39"/>
    <mergeCell ref="N37:N39"/>
    <mergeCell ref="O37:O39"/>
    <mergeCell ref="P37:P39"/>
    <mergeCell ref="Q37:Q39"/>
    <mergeCell ref="R37:R39"/>
    <mergeCell ref="S37:S39"/>
    <mergeCell ref="A37:A39"/>
    <mergeCell ref="B37:C38"/>
    <mergeCell ref="D37:D39"/>
    <mergeCell ref="H37:H39"/>
    <mergeCell ref="I37:I39"/>
    <mergeCell ref="M37:M39"/>
    <mergeCell ref="P34:P36"/>
    <mergeCell ref="Q34:Q36"/>
    <mergeCell ref="R34:R36"/>
    <mergeCell ref="S34:S36"/>
    <mergeCell ref="T34:T36"/>
    <mergeCell ref="B36:C36"/>
    <mergeCell ref="T31:T33"/>
    <mergeCell ref="B33:C33"/>
    <mergeCell ref="A34:A36"/>
    <mergeCell ref="B34:C35"/>
    <mergeCell ref="D34:D36"/>
    <mergeCell ref="H34:H36"/>
    <mergeCell ref="I34:I36"/>
    <mergeCell ref="M34:M36"/>
    <mergeCell ref="N34:N36"/>
    <mergeCell ref="O34:O36"/>
    <mergeCell ref="N31:N33"/>
    <mergeCell ref="O31:O33"/>
    <mergeCell ref="P31:P33"/>
    <mergeCell ref="Q31:Q33"/>
    <mergeCell ref="R31:R33"/>
    <mergeCell ref="S31:S33"/>
    <mergeCell ref="A31:A33"/>
    <mergeCell ref="B31:C32"/>
    <mergeCell ref="D31:D33"/>
    <mergeCell ref="H31:H33"/>
    <mergeCell ref="I31:I33"/>
    <mergeCell ref="M31:M33"/>
    <mergeCell ref="C27:D27"/>
    <mergeCell ref="H27:P27"/>
    <mergeCell ref="Q27:S27"/>
    <mergeCell ref="A30:C30"/>
    <mergeCell ref="D30:H30"/>
    <mergeCell ref="I30:M30"/>
    <mergeCell ref="C22:D23"/>
    <mergeCell ref="Q22:S23"/>
    <mergeCell ref="C24:D24"/>
    <mergeCell ref="Q24:S24"/>
    <mergeCell ref="C25:D26"/>
    <mergeCell ref="Q25:S26"/>
    <mergeCell ref="J9:N10"/>
    <mergeCell ref="Q10:S10"/>
    <mergeCell ref="G11:P11"/>
    <mergeCell ref="Q11:S11"/>
    <mergeCell ref="M16:M17"/>
    <mergeCell ref="R18:R19"/>
    <mergeCell ref="B1:T1"/>
    <mergeCell ref="B2:T2"/>
    <mergeCell ref="B3:T3"/>
    <mergeCell ref="J6:N7"/>
    <mergeCell ref="Q7:S7"/>
    <mergeCell ref="H8:O8"/>
    <mergeCell ref="Q8:S8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20" t="s">
        <v>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2:20" ht="22.5" customHeight="1">
      <c r="B2" s="212" t="s">
        <v>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2.5" customHeight="1">
      <c r="B3" s="212" t="s">
        <v>80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2:20" ht="13.5" customHeight="1">
      <c r="B4" s="63"/>
      <c r="C4" s="6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7"/>
      <c r="T4" s="7"/>
    </row>
    <row r="5" ht="33.75" customHeight="1"/>
    <row r="6" spans="10:14" ht="13.5">
      <c r="J6" s="207" t="s">
        <v>0</v>
      </c>
      <c r="K6" s="207"/>
      <c r="L6" s="207"/>
      <c r="M6" s="207"/>
      <c r="N6" s="207"/>
    </row>
    <row r="7" spans="10:19" ht="9.75" customHeight="1">
      <c r="J7" s="207"/>
      <c r="K7" s="207"/>
      <c r="L7" s="207"/>
      <c r="M7" s="207"/>
      <c r="N7" s="207"/>
      <c r="O7" s="1"/>
      <c r="Q7" s="208"/>
      <c r="R7" s="208"/>
      <c r="S7" s="208"/>
    </row>
    <row r="8" spans="7:21" ht="24" customHeight="1">
      <c r="G8">
        <v>1</v>
      </c>
      <c r="H8" s="221" t="s">
        <v>76</v>
      </c>
      <c r="I8" s="251"/>
      <c r="J8" s="251"/>
      <c r="K8" s="251"/>
      <c r="L8" s="251"/>
      <c r="M8" s="251"/>
      <c r="N8" s="251"/>
      <c r="O8" s="251"/>
      <c r="Q8" s="222"/>
      <c r="R8" s="222"/>
      <c r="S8" s="222"/>
      <c r="U8" t="s">
        <v>31</v>
      </c>
    </row>
    <row r="9" spans="10:19" ht="11.25" customHeight="1">
      <c r="J9" s="223" t="s">
        <v>8</v>
      </c>
      <c r="K9" s="223"/>
      <c r="L9" s="223"/>
      <c r="M9" s="223"/>
      <c r="N9" s="223"/>
      <c r="O9" s="2"/>
      <c r="Q9" s="9"/>
      <c r="R9" s="9"/>
      <c r="S9" s="9"/>
    </row>
    <row r="10" spans="10:19" ht="9.75" customHeight="1">
      <c r="J10" s="207"/>
      <c r="K10" s="207"/>
      <c r="L10" s="207"/>
      <c r="M10" s="207"/>
      <c r="N10" s="207"/>
      <c r="Q10" s="222"/>
      <c r="R10" s="222"/>
      <c r="S10" s="222"/>
    </row>
    <row r="11" spans="7:21" ht="24" customHeight="1">
      <c r="G11" s="224" t="s">
        <v>77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2"/>
      <c r="R11" s="222"/>
      <c r="S11" s="222"/>
      <c r="U11" t="s">
        <v>31</v>
      </c>
    </row>
    <row r="12" spans="7:16" ht="11.25" customHeight="1">
      <c r="G12" s="9"/>
      <c r="H12" s="36"/>
      <c r="I12" s="36"/>
      <c r="J12" s="36"/>
      <c r="K12" s="71"/>
      <c r="L12" s="71"/>
      <c r="M12" s="71"/>
      <c r="N12" s="71"/>
      <c r="O12" s="71"/>
      <c r="P12" s="9"/>
    </row>
    <row r="13" ht="13.5">
      <c r="E13" t="s">
        <v>87</v>
      </c>
    </row>
    <row r="14" ht="13.5">
      <c r="Q14" s="9"/>
    </row>
    <row r="15" spans="3:18" ht="21">
      <c r="C15" s="42" t="s">
        <v>87</v>
      </c>
      <c r="G15" s="134">
        <v>0</v>
      </c>
      <c r="N15" s="134">
        <v>0</v>
      </c>
      <c r="O15" s="134"/>
      <c r="P15" s="134"/>
      <c r="Q15" s="140"/>
      <c r="R15" s="134"/>
    </row>
    <row r="16" spans="4:18" ht="13.5" customHeight="1">
      <c r="D16" s="57" t="s">
        <v>87</v>
      </c>
      <c r="E16" s="248" t="s">
        <v>87</v>
      </c>
      <c r="F16" s="248"/>
      <c r="G16" s="57"/>
      <c r="H16" s="57"/>
      <c r="I16" s="57"/>
      <c r="M16" s="67" t="s">
        <v>87</v>
      </c>
      <c r="N16" s="135"/>
      <c r="O16" s="250"/>
      <c r="P16" s="250"/>
      <c r="Q16" s="135"/>
      <c r="R16" s="134"/>
    </row>
    <row r="17" spans="4:18" ht="13.5" customHeight="1">
      <c r="D17" s="67" t="s">
        <v>87</v>
      </c>
      <c r="E17" s="248"/>
      <c r="F17" s="248"/>
      <c r="G17" s="67"/>
      <c r="H17" s="67"/>
      <c r="I17" s="57"/>
      <c r="M17" s="67" t="s">
        <v>12</v>
      </c>
      <c r="N17" s="135"/>
      <c r="O17" s="250"/>
      <c r="P17" s="250"/>
      <c r="Q17" s="135"/>
      <c r="R17" s="134"/>
    </row>
    <row r="18" spans="3:18" ht="13.5" customHeight="1">
      <c r="C18" s="247">
        <v>2</v>
      </c>
      <c r="D18" s="247"/>
      <c r="E18" s="67"/>
      <c r="F18" s="67"/>
      <c r="G18" s="67"/>
      <c r="H18" s="67" t="s">
        <v>108</v>
      </c>
      <c r="I18" s="57"/>
      <c r="M18" s="67"/>
      <c r="N18" s="135"/>
      <c r="O18" s="135"/>
      <c r="P18" s="135"/>
      <c r="Q18" s="249">
        <v>2</v>
      </c>
      <c r="R18" s="249"/>
    </row>
    <row r="19" spans="3:18" ht="14.25">
      <c r="C19" s="247"/>
      <c r="D19" s="247"/>
      <c r="I19" s="61"/>
      <c r="O19" s="60"/>
      <c r="Q19" s="249"/>
      <c r="R19" s="249"/>
    </row>
    <row r="22" spans="3:19" ht="13.5">
      <c r="C22" s="207" t="s">
        <v>0</v>
      </c>
      <c r="D22" s="207"/>
      <c r="E22" s="41"/>
      <c r="F22" s="41"/>
      <c r="Q22" s="207" t="s">
        <v>0</v>
      </c>
      <c r="R22" s="207"/>
      <c r="S22" s="207"/>
    </row>
    <row r="23" spans="3:19" ht="9.75" customHeight="1">
      <c r="C23" s="207"/>
      <c r="D23" s="207"/>
      <c r="E23" s="41"/>
      <c r="F23" s="41"/>
      <c r="Q23" s="207"/>
      <c r="R23" s="207"/>
      <c r="S23" s="207"/>
    </row>
    <row r="24" spans="2:22" ht="24" customHeight="1">
      <c r="B24" s="59">
        <v>3</v>
      </c>
      <c r="C24" s="225" t="s">
        <v>45</v>
      </c>
      <c r="D24" s="226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>
        <v>2</v>
      </c>
      <c r="Q24" s="245" t="s">
        <v>82</v>
      </c>
      <c r="R24" s="246"/>
      <c r="S24" s="246"/>
      <c r="U24" t="s">
        <v>31</v>
      </c>
      <c r="V24" t="s">
        <v>31</v>
      </c>
    </row>
    <row r="25" spans="3:22" ht="11.25" customHeight="1">
      <c r="C25" s="223" t="s">
        <v>8</v>
      </c>
      <c r="D25" s="223"/>
      <c r="E25" s="56"/>
      <c r="F25" s="56"/>
      <c r="Q25" s="209" t="s">
        <v>8</v>
      </c>
      <c r="R25" s="209"/>
      <c r="S25" s="209"/>
      <c r="V25" t="s">
        <v>31</v>
      </c>
    </row>
    <row r="26" spans="3:19" ht="9.75" customHeight="1">
      <c r="C26" s="207"/>
      <c r="D26" s="207"/>
      <c r="E26" s="41"/>
      <c r="F26" s="41"/>
      <c r="Q26" s="209"/>
      <c r="R26" s="209"/>
      <c r="S26" s="209"/>
    </row>
    <row r="27" spans="3:22" ht="24" customHeight="1">
      <c r="C27" s="195" t="s">
        <v>36</v>
      </c>
      <c r="D27" s="195"/>
      <c r="E27" s="55"/>
      <c r="F27" s="55"/>
      <c r="H27" s="229"/>
      <c r="I27" s="229"/>
      <c r="J27" s="229"/>
      <c r="K27" s="229"/>
      <c r="L27" s="229"/>
      <c r="M27" s="229"/>
      <c r="N27" s="229"/>
      <c r="O27" s="229"/>
      <c r="P27" s="229"/>
      <c r="Q27" s="195" t="s">
        <v>79</v>
      </c>
      <c r="R27" s="195"/>
      <c r="S27" s="195"/>
      <c r="U27" t="s">
        <v>31</v>
      </c>
      <c r="V27" t="s">
        <v>31</v>
      </c>
    </row>
    <row r="28" spans="3:19" ht="31.5" customHeight="1">
      <c r="C28" s="55"/>
      <c r="D28" s="55"/>
      <c r="E28" s="55"/>
      <c r="F28" s="55"/>
      <c r="H28" s="123"/>
      <c r="I28" s="123"/>
      <c r="J28" s="123"/>
      <c r="K28" s="130" t="s">
        <v>13</v>
      </c>
      <c r="L28" s="130"/>
      <c r="M28" s="130"/>
      <c r="N28" s="130"/>
      <c r="O28" s="130"/>
      <c r="P28" s="123"/>
      <c r="Q28" s="55"/>
      <c r="R28" s="55"/>
      <c r="S28" s="55"/>
    </row>
    <row r="29" spans="9:13" ht="31.5" customHeight="1" thickBot="1">
      <c r="I29" s="138">
        <v>0</v>
      </c>
      <c r="J29" s="238" t="s">
        <v>109</v>
      </c>
      <c r="K29" s="238"/>
      <c r="L29" s="138">
        <v>2</v>
      </c>
      <c r="M29" s="138"/>
    </row>
    <row r="30" spans="1:20" ht="21" customHeight="1" thickBot="1">
      <c r="A30" s="196" t="s">
        <v>0</v>
      </c>
      <c r="B30" s="197"/>
      <c r="C30" s="198"/>
      <c r="D30" s="199" t="s">
        <v>2</v>
      </c>
      <c r="E30" s="197"/>
      <c r="F30" s="197"/>
      <c r="G30" s="197"/>
      <c r="H30" s="198"/>
      <c r="I30" s="199" t="s">
        <v>3</v>
      </c>
      <c r="J30" s="197"/>
      <c r="K30" s="197"/>
      <c r="L30" s="197"/>
      <c r="M30" s="198"/>
      <c r="N30" s="54"/>
      <c r="O30" s="53" t="s">
        <v>20</v>
      </c>
      <c r="P30" s="53"/>
      <c r="Q30" s="52" t="s">
        <v>19</v>
      </c>
      <c r="R30" s="51" t="s">
        <v>4</v>
      </c>
      <c r="S30" s="50" t="s">
        <v>5</v>
      </c>
      <c r="T30" s="49" t="s">
        <v>1</v>
      </c>
    </row>
    <row r="31" spans="1:20" ht="21" customHeight="1">
      <c r="A31" s="169">
        <v>1</v>
      </c>
      <c r="B31" s="200" t="str">
        <f>H8</f>
        <v>堀江女子
バレーボール</v>
      </c>
      <c r="C31" s="201"/>
      <c r="D31" s="176">
        <v>0</v>
      </c>
      <c r="E31" s="48">
        <v>9</v>
      </c>
      <c r="F31" s="48" t="s">
        <v>18</v>
      </c>
      <c r="G31" s="48">
        <v>21</v>
      </c>
      <c r="H31" s="179">
        <v>2</v>
      </c>
      <c r="I31" s="176">
        <v>0</v>
      </c>
      <c r="J31" s="48">
        <v>12</v>
      </c>
      <c r="K31" s="48" t="s">
        <v>18</v>
      </c>
      <c r="L31" s="48">
        <v>21</v>
      </c>
      <c r="M31" s="179">
        <v>2</v>
      </c>
      <c r="N31" s="182">
        <v>0</v>
      </c>
      <c r="O31" s="154" t="s">
        <v>20</v>
      </c>
      <c r="P31" s="154">
        <v>2</v>
      </c>
      <c r="Q31" s="157" t="s">
        <v>19</v>
      </c>
      <c r="R31" s="159">
        <f>(D31+I31)/(H31+M31)</f>
        <v>0</v>
      </c>
      <c r="S31" s="159">
        <f>(E31+E32+E33+J31+J32+J33)/(G31+G32+G33+L31+L32+L33)</f>
        <v>0.6904761904761905</v>
      </c>
      <c r="T31" s="163">
        <v>3</v>
      </c>
    </row>
    <row r="32" spans="1:20" ht="21" customHeight="1">
      <c r="A32" s="169"/>
      <c r="B32" s="192"/>
      <c r="C32" s="193"/>
      <c r="D32" s="176"/>
      <c r="E32" s="46">
        <v>19</v>
      </c>
      <c r="F32" s="46" t="s">
        <v>18</v>
      </c>
      <c r="G32" s="46">
        <v>21</v>
      </c>
      <c r="H32" s="179"/>
      <c r="I32" s="176"/>
      <c r="J32" s="46">
        <v>18</v>
      </c>
      <c r="K32" s="74" t="s">
        <v>18</v>
      </c>
      <c r="L32" s="73">
        <v>21</v>
      </c>
      <c r="M32" s="179"/>
      <c r="N32" s="182"/>
      <c r="O32" s="154"/>
      <c r="P32" s="154"/>
      <c r="Q32" s="157"/>
      <c r="R32" s="160"/>
      <c r="S32" s="160"/>
      <c r="T32" s="163"/>
    </row>
    <row r="33" spans="1:20" ht="21" customHeight="1">
      <c r="A33" s="189"/>
      <c r="B33" s="230" t="str">
        <f>G11</f>
        <v>　松山市</v>
      </c>
      <c r="C33" s="231"/>
      <c r="D33" s="194"/>
      <c r="E33" s="46"/>
      <c r="F33" s="46" t="s">
        <v>18</v>
      </c>
      <c r="G33" s="46"/>
      <c r="H33" s="184"/>
      <c r="I33" s="194"/>
      <c r="J33" s="46"/>
      <c r="K33" s="74" t="s">
        <v>18</v>
      </c>
      <c r="L33" s="46"/>
      <c r="M33" s="184"/>
      <c r="N33" s="185"/>
      <c r="O33" s="186"/>
      <c r="P33" s="186"/>
      <c r="Q33" s="187"/>
      <c r="R33" s="165"/>
      <c r="S33" s="165"/>
      <c r="T33" s="166"/>
    </row>
    <row r="34" spans="1:20" ht="21" customHeight="1">
      <c r="A34" s="188">
        <v>2</v>
      </c>
      <c r="B34" s="190" t="s">
        <v>82</v>
      </c>
      <c r="C34" s="191"/>
      <c r="D34" s="175">
        <v>2</v>
      </c>
      <c r="E34" s="46">
        <v>21</v>
      </c>
      <c r="F34" s="46" t="s">
        <v>18</v>
      </c>
      <c r="G34" s="46">
        <v>9</v>
      </c>
      <c r="H34" s="178">
        <v>0</v>
      </c>
      <c r="I34" s="175">
        <v>2</v>
      </c>
      <c r="J34" s="46">
        <v>21</v>
      </c>
      <c r="K34" s="48" t="s">
        <v>18</v>
      </c>
      <c r="L34" s="46">
        <v>3</v>
      </c>
      <c r="M34" s="178">
        <v>0</v>
      </c>
      <c r="N34" s="181">
        <v>2</v>
      </c>
      <c r="O34" s="153" t="s">
        <v>20</v>
      </c>
      <c r="P34" s="153">
        <v>0</v>
      </c>
      <c r="Q34" s="156" t="s">
        <v>19</v>
      </c>
      <c r="R34" s="159">
        <v>0</v>
      </c>
      <c r="S34" s="159">
        <f>(E34+J34)/(I34+N34)</f>
        <v>10.5</v>
      </c>
      <c r="T34" s="162">
        <v>1</v>
      </c>
    </row>
    <row r="35" spans="1:20" ht="21" customHeight="1">
      <c r="A35" s="169"/>
      <c r="B35" s="192"/>
      <c r="C35" s="193"/>
      <c r="D35" s="176"/>
      <c r="E35" s="46">
        <v>21</v>
      </c>
      <c r="F35" s="46" t="s">
        <v>18</v>
      </c>
      <c r="G35" s="46">
        <v>19</v>
      </c>
      <c r="H35" s="179"/>
      <c r="I35" s="176"/>
      <c r="J35" s="46">
        <v>21</v>
      </c>
      <c r="K35" s="46" t="s">
        <v>18</v>
      </c>
      <c r="L35" s="46">
        <v>14</v>
      </c>
      <c r="M35" s="179"/>
      <c r="N35" s="182"/>
      <c r="O35" s="154"/>
      <c r="P35" s="154"/>
      <c r="Q35" s="157"/>
      <c r="R35" s="160"/>
      <c r="S35" s="160"/>
      <c r="T35" s="163"/>
    </row>
    <row r="36" spans="1:20" ht="21" customHeight="1">
      <c r="A36" s="189"/>
      <c r="B36" s="167" t="s">
        <v>78</v>
      </c>
      <c r="C36" s="168"/>
      <c r="D36" s="194"/>
      <c r="E36" s="46"/>
      <c r="F36" s="46" t="s">
        <v>18</v>
      </c>
      <c r="G36" s="46"/>
      <c r="H36" s="184"/>
      <c r="I36" s="194"/>
      <c r="J36" s="77"/>
      <c r="K36" s="46" t="s">
        <v>18</v>
      </c>
      <c r="L36" s="46"/>
      <c r="M36" s="184"/>
      <c r="N36" s="185"/>
      <c r="O36" s="186"/>
      <c r="P36" s="186"/>
      <c r="Q36" s="187"/>
      <c r="R36" s="165"/>
      <c r="S36" s="165"/>
      <c r="T36" s="166"/>
    </row>
    <row r="37" spans="1:20" ht="21" customHeight="1">
      <c r="A37" s="188">
        <v>3</v>
      </c>
      <c r="B37" s="241" t="str">
        <f>C24</f>
        <v>清水ＪＶＣ</v>
      </c>
      <c r="C37" s="242"/>
      <c r="D37" s="175">
        <v>2</v>
      </c>
      <c r="E37" s="46">
        <v>21</v>
      </c>
      <c r="F37" s="46" t="s">
        <v>18</v>
      </c>
      <c r="G37" s="46">
        <v>12</v>
      </c>
      <c r="H37" s="178">
        <v>0</v>
      </c>
      <c r="I37" s="175">
        <v>0</v>
      </c>
      <c r="J37" s="46">
        <v>3</v>
      </c>
      <c r="K37" s="46" t="s">
        <v>18</v>
      </c>
      <c r="L37" s="46">
        <v>21</v>
      </c>
      <c r="M37" s="178">
        <v>2</v>
      </c>
      <c r="N37" s="181">
        <v>1</v>
      </c>
      <c r="O37" s="153" t="s">
        <v>20</v>
      </c>
      <c r="P37" s="153">
        <v>1</v>
      </c>
      <c r="Q37" s="156" t="s">
        <v>19</v>
      </c>
      <c r="R37" s="159">
        <f>(D37+I37)/(H37+M37)</f>
        <v>1</v>
      </c>
      <c r="S37" s="159">
        <f>(E37+J37)/(I37+N37)</f>
        <v>24</v>
      </c>
      <c r="T37" s="162">
        <v>2</v>
      </c>
    </row>
    <row r="38" spans="1:20" ht="21" customHeight="1">
      <c r="A38" s="169"/>
      <c r="B38" s="243"/>
      <c r="C38" s="244"/>
      <c r="D38" s="176"/>
      <c r="E38" s="46">
        <v>21</v>
      </c>
      <c r="F38" s="46" t="s">
        <v>18</v>
      </c>
      <c r="G38" s="46">
        <v>18</v>
      </c>
      <c r="H38" s="179"/>
      <c r="I38" s="176"/>
      <c r="J38" s="46">
        <v>14</v>
      </c>
      <c r="K38" s="46" t="s">
        <v>18</v>
      </c>
      <c r="L38" s="46">
        <v>21</v>
      </c>
      <c r="M38" s="179"/>
      <c r="N38" s="182"/>
      <c r="O38" s="154"/>
      <c r="P38" s="154"/>
      <c r="Q38" s="157"/>
      <c r="R38" s="160"/>
      <c r="S38" s="160"/>
      <c r="T38" s="163"/>
    </row>
    <row r="39" spans="1:20" ht="21" customHeight="1" thickBot="1">
      <c r="A39" s="170"/>
      <c r="B39" s="239" t="str">
        <f>C27</f>
        <v>松山市</v>
      </c>
      <c r="C39" s="240"/>
      <c r="D39" s="177"/>
      <c r="E39" s="44"/>
      <c r="F39" s="44" t="s">
        <v>18</v>
      </c>
      <c r="G39" s="44"/>
      <c r="H39" s="180"/>
      <c r="I39" s="177"/>
      <c r="J39" s="44"/>
      <c r="K39" s="44" t="s">
        <v>18</v>
      </c>
      <c r="L39" s="44"/>
      <c r="M39" s="180"/>
      <c r="N39" s="183"/>
      <c r="O39" s="155"/>
      <c r="P39" s="155"/>
      <c r="Q39" s="158"/>
      <c r="R39" s="161"/>
      <c r="S39" s="161"/>
      <c r="T39" s="164"/>
    </row>
  </sheetData>
  <sheetProtection/>
  <mergeCells count="70">
    <mergeCell ref="B1:T1"/>
    <mergeCell ref="B2:T2"/>
    <mergeCell ref="B3:T3"/>
    <mergeCell ref="J6:N7"/>
    <mergeCell ref="Q7:S7"/>
    <mergeCell ref="H8:O8"/>
    <mergeCell ref="Q8:S8"/>
    <mergeCell ref="J9:N10"/>
    <mergeCell ref="Q10:S10"/>
    <mergeCell ref="G11:P11"/>
    <mergeCell ref="Q11:S11"/>
    <mergeCell ref="C18:D19"/>
    <mergeCell ref="E16:F17"/>
    <mergeCell ref="Q18:R19"/>
    <mergeCell ref="O16:P17"/>
    <mergeCell ref="C22:D23"/>
    <mergeCell ref="Q22:S23"/>
    <mergeCell ref="C24:D24"/>
    <mergeCell ref="Q24:S24"/>
    <mergeCell ref="C25:D26"/>
    <mergeCell ref="Q25:S26"/>
    <mergeCell ref="C27:D27"/>
    <mergeCell ref="H27:P27"/>
    <mergeCell ref="Q27:S27"/>
    <mergeCell ref="A30:C30"/>
    <mergeCell ref="D30:H30"/>
    <mergeCell ref="I30:M30"/>
    <mergeCell ref="J29:K29"/>
    <mergeCell ref="A31:A33"/>
    <mergeCell ref="B31:C32"/>
    <mergeCell ref="D31:D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B33:C33"/>
    <mergeCell ref="A34:A36"/>
    <mergeCell ref="B34:C35"/>
    <mergeCell ref="D34:D36"/>
    <mergeCell ref="H34:H36"/>
    <mergeCell ref="I34:I36"/>
    <mergeCell ref="M34:M36"/>
    <mergeCell ref="N34:N36"/>
    <mergeCell ref="O34:O36"/>
    <mergeCell ref="P34:P36"/>
    <mergeCell ref="Q34:Q36"/>
    <mergeCell ref="R34:R36"/>
    <mergeCell ref="S34:S36"/>
    <mergeCell ref="T34:T36"/>
    <mergeCell ref="B36:C36"/>
    <mergeCell ref="A37:A39"/>
    <mergeCell ref="B37:C38"/>
    <mergeCell ref="D37:D39"/>
    <mergeCell ref="H37:H39"/>
    <mergeCell ref="I37:I39"/>
    <mergeCell ref="M37:M39"/>
    <mergeCell ref="T37:T39"/>
    <mergeCell ref="B39:C39"/>
    <mergeCell ref="N37:N39"/>
    <mergeCell ref="O37:O39"/>
    <mergeCell ref="P37:P39"/>
    <mergeCell ref="Q37:Q39"/>
    <mergeCell ref="R37:R39"/>
    <mergeCell ref="S37:S39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20" t="s">
        <v>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2:20" ht="22.5" customHeight="1">
      <c r="B2" s="212" t="s">
        <v>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2.5" customHeight="1">
      <c r="B3" s="212" t="s">
        <v>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2:20" ht="13.5" customHeight="1">
      <c r="B4" s="63"/>
      <c r="C4" s="6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7"/>
      <c r="T4" s="7"/>
    </row>
    <row r="5" ht="33.75" customHeight="1"/>
    <row r="6" spans="10:14" ht="13.5">
      <c r="J6" s="207" t="s">
        <v>0</v>
      </c>
      <c r="K6" s="207"/>
      <c r="L6" s="207"/>
      <c r="M6" s="207"/>
      <c r="N6" s="207"/>
    </row>
    <row r="7" spans="10:19" ht="9.75" customHeight="1">
      <c r="J7" s="207"/>
      <c r="K7" s="207"/>
      <c r="L7" s="207"/>
      <c r="M7" s="207"/>
      <c r="N7" s="207"/>
      <c r="O7" s="1"/>
      <c r="Q7" s="208"/>
      <c r="R7" s="208"/>
      <c r="S7" s="208"/>
    </row>
    <row r="8" spans="7:21" ht="24" customHeight="1">
      <c r="G8">
        <v>1</v>
      </c>
      <c r="H8" s="253" t="s">
        <v>46</v>
      </c>
      <c r="I8" s="253"/>
      <c r="J8" s="253"/>
      <c r="K8" s="253"/>
      <c r="L8" s="253"/>
      <c r="M8" s="253"/>
      <c r="N8" s="253"/>
      <c r="O8" s="253"/>
      <c r="Q8" s="222"/>
      <c r="R8" s="222"/>
      <c r="S8" s="222"/>
      <c r="U8" t="s">
        <v>31</v>
      </c>
    </row>
    <row r="9" spans="10:19" ht="11.25" customHeight="1">
      <c r="J9" s="223" t="s">
        <v>8</v>
      </c>
      <c r="K9" s="223"/>
      <c r="L9" s="223"/>
      <c r="M9" s="223"/>
      <c r="N9" s="223"/>
      <c r="O9" s="2"/>
      <c r="Q9" s="9"/>
      <c r="R9" s="9"/>
      <c r="S9" s="9"/>
    </row>
    <row r="10" spans="10:19" ht="9.75" customHeight="1">
      <c r="J10" s="207"/>
      <c r="K10" s="207"/>
      <c r="L10" s="207"/>
      <c r="M10" s="207"/>
      <c r="N10" s="207"/>
      <c r="Q10" s="222"/>
      <c r="R10" s="222"/>
      <c r="S10" s="222"/>
    </row>
    <row r="11" spans="7:21" ht="24" customHeight="1">
      <c r="G11" s="252" t="s">
        <v>47</v>
      </c>
      <c r="H11" s="252"/>
      <c r="I11" s="211"/>
      <c r="J11" s="211"/>
      <c r="K11" s="211"/>
      <c r="L11" s="211"/>
      <c r="M11" s="211"/>
      <c r="N11" s="211"/>
      <c r="O11" s="211"/>
      <c r="P11" s="252"/>
      <c r="Q11" s="222"/>
      <c r="R11" s="222"/>
      <c r="S11" s="222"/>
      <c r="U11" t="s">
        <v>31</v>
      </c>
    </row>
    <row r="12" spans="7:16" ht="11.25" customHeight="1">
      <c r="G12" s="9"/>
      <c r="H12" s="36"/>
      <c r="K12" s="3"/>
      <c r="L12" s="3"/>
      <c r="M12" s="3"/>
      <c r="N12" s="3"/>
      <c r="O12" s="3"/>
      <c r="P12" s="9"/>
    </row>
    <row r="14" spans="3:19" ht="21">
      <c r="C14" s="127"/>
      <c r="D14" s="134"/>
      <c r="E14" s="134"/>
      <c r="F14" s="134"/>
      <c r="G14" s="134">
        <v>0</v>
      </c>
      <c r="O14" s="134">
        <v>0</v>
      </c>
      <c r="P14" s="134"/>
      <c r="Q14" s="134"/>
      <c r="R14" s="134"/>
      <c r="S14" s="134"/>
    </row>
    <row r="15" spans="3:19" ht="21">
      <c r="C15" s="127"/>
      <c r="D15" s="134"/>
      <c r="E15" s="254" t="s">
        <v>87</v>
      </c>
      <c r="F15" s="254"/>
      <c r="G15" s="134"/>
      <c r="O15" s="134"/>
      <c r="P15" s="255"/>
      <c r="Q15" s="255"/>
      <c r="R15" s="134"/>
      <c r="S15" s="134"/>
    </row>
    <row r="16" spans="3:19" ht="13.5" customHeight="1">
      <c r="C16" s="127"/>
      <c r="D16" s="136" t="s">
        <v>87</v>
      </c>
      <c r="E16" s="254"/>
      <c r="F16" s="254"/>
      <c r="G16" s="136"/>
      <c r="H16" s="57"/>
      <c r="I16" s="57"/>
      <c r="M16" s="67" t="s">
        <v>87</v>
      </c>
      <c r="N16" s="67"/>
      <c r="O16" s="135"/>
      <c r="P16" s="255"/>
      <c r="Q16" s="255"/>
      <c r="R16" s="134"/>
      <c r="S16" s="134"/>
    </row>
    <row r="17" spans="3:19" ht="13.5" customHeight="1">
      <c r="C17" s="127"/>
      <c r="D17" s="135" t="s">
        <v>87</v>
      </c>
      <c r="E17" s="254"/>
      <c r="F17" s="254"/>
      <c r="G17" s="135"/>
      <c r="H17" s="67"/>
      <c r="I17" s="57"/>
      <c r="M17" s="67" t="s">
        <v>70</v>
      </c>
      <c r="N17" s="67"/>
      <c r="O17" s="135"/>
      <c r="P17" s="135"/>
      <c r="Q17" s="135"/>
      <c r="R17" s="217">
        <v>2</v>
      </c>
      <c r="S17" s="134"/>
    </row>
    <row r="18" spans="3:19" ht="13.5" customHeight="1">
      <c r="C18" s="247">
        <v>2</v>
      </c>
      <c r="D18" s="247"/>
      <c r="E18" s="135"/>
      <c r="F18" s="141" t="s">
        <v>81</v>
      </c>
      <c r="G18" s="135"/>
      <c r="H18" s="67"/>
      <c r="I18" s="57"/>
      <c r="M18" s="67"/>
      <c r="N18" s="67"/>
      <c r="O18" s="135"/>
      <c r="P18" s="135"/>
      <c r="Q18" s="135"/>
      <c r="R18" s="217"/>
      <c r="S18" s="134" t="s">
        <v>87</v>
      </c>
    </row>
    <row r="19" spans="3:15" ht="21">
      <c r="C19" s="247"/>
      <c r="D19" s="247"/>
      <c r="E19" s="134"/>
      <c r="F19" s="134"/>
      <c r="G19" s="134"/>
      <c r="I19" s="61"/>
      <c r="O19" s="60"/>
    </row>
    <row r="22" spans="3:19" ht="13.5">
      <c r="C22" s="207" t="s">
        <v>0</v>
      </c>
      <c r="D22" s="207"/>
      <c r="E22" s="41"/>
      <c r="F22" s="41"/>
      <c r="Q22" s="207" t="s">
        <v>0</v>
      </c>
      <c r="R22" s="207"/>
      <c r="S22" s="207"/>
    </row>
    <row r="23" spans="3:19" ht="9.75" customHeight="1">
      <c r="C23" s="207"/>
      <c r="D23" s="207"/>
      <c r="E23" s="41"/>
      <c r="F23" s="41"/>
      <c r="Q23" s="207"/>
      <c r="R23" s="207"/>
      <c r="S23" s="207"/>
    </row>
    <row r="24" spans="2:22" ht="24" customHeight="1">
      <c r="B24" s="59">
        <v>3</v>
      </c>
      <c r="C24" s="204" t="s">
        <v>49</v>
      </c>
      <c r="D24" s="204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>
        <v>2</v>
      </c>
      <c r="Q24" s="205" t="s">
        <v>48</v>
      </c>
      <c r="R24" s="205"/>
      <c r="S24" s="205"/>
      <c r="U24" t="s">
        <v>31</v>
      </c>
      <c r="V24" t="s">
        <v>31</v>
      </c>
    </row>
    <row r="25" spans="3:22" ht="11.25" customHeight="1">
      <c r="C25" s="223" t="s">
        <v>8</v>
      </c>
      <c r="D25" s="223"/>
      <c r="E25" s="56"/>
      <c r="F25" s="56"/>
      <c r="Q25" s="209" t="s">
        <v>8</v>
      </c>
      <c r="R25" s="209"/>
      <c r="S25" s="209"/>
      <c r="V25" t="s">
        <v>31</v>
      </c>
    </row>
    <row r="26" spans="3:19" ht="9.75" customHeight="1">
      <c r="C26" s="207"/>
      <c r="D26" s="207"/>
      <c r="E26" s="41"/>
      <c r="F26" s="41"/>
      <c r="Q26" s="209"/>
      <c r="R26" s="209"/>
      <c r="S26" s="209"/>
    </row>
    <row r="27" spans="3:22" ht="24" customHeight="1">
      <c r="C27" s="195" t="s">
        <v>50</v>
      </c>
      <c r="D27" s="195"/>
      <c r="E27" s="55"/>
      <c r="F27" s="55"/>
      <c r="H27" s="229"/>
      <c r="I27" s="229"/>
      <c r="J27" s="229"/>
      <c r="K27" s="229"/>
      <c r="L27" s="229"/>
      <c r="M27" s="229"/>
      <c r="N27" s="229"/>
      <c r="O27" s="229"/>
      <c r="P27" s="229"/>
      <c r="Q27" s="195" t="s">
        <v>42</v>
      </c>
      <c r="R27" s="195"/>
      <c r="S27" s="195"/>
      <c r="U27" t="s">
        <v>31</v>
      </c>
      <c r="V27" t="s">
        <v>31</v>
      </c>
    </row>
    <row r="28" spans="9:13" ht="31.5" customHeight="1">
      <c r="I28" s="256" t="s">
        <v>21</v>
      </c>
      <c r="J28" s="256"/>
      <c r="K28" s="256"/>
      <c r="L28" s="256"/>
      <c r="M28" s="256"/>
    </row>
    <row r="29" spans="8:13" ht="31.5" customHeight="1" thickBot="1">
      <c r="H29" t="s">
        <v>87</v>
      </c>
      <c r="I29" s="139">
        <v>2</v>
      </c>
      <c r="J29" s="238" t="s">
        <v>110</v>
      </c>
      <c r="K29" s="238"/>
      <c r="L29" s="238"/>
      <c r="M29" s="139">
        <v>0</v>
      </c>
    </row>
    <row r="30" spans="1:20" ht="21" customHeight="1" thickBot="1">
      <c r="A30" s="196" t="s">
        <v>0</v>
      </c>
      <c r="B30" s="197"/>
      <c r="C30" s="198"/>
      <c r="D30" s="199" t="s">
        <v>2</v>
      </c>
      <c r="E30" s="197"/>
      <c r="F30" s="197"/>
      <c r="G30" s="197"/>
      <c r="H30" s="198"/>
      <c r="I30" s="199" t="s">
        <v>3</v>
      </c>
      <c r="J30" s="197"/>
      <c r="K30" s="197"/>
      <c r="L30" s="197"/>
      <c r="M30" s="198"/>
      <c r="N30" s="54"/>
      <c r="O30" s="53" t="s">
        <v>20</v>
      </c>
      <c r="P30" s="53"/>
      <c r="Q30" s="52" t="s">
        <v>19</v>
      </c>
      <c r="R30" s="51" t="s">
        <v>4</v>
      </c>
      <c r="S30" s="50" t="s">
        <v>5</v>
      </c>
      <c r="T30" s="49" t="s">
        <v>1</v>
      </c>
    </row>
    <row r="31" spans="1:20" ht="21" customHeight="1">
      <c r="A31" s="169">
        <v>1</v>
      </c>
      <c r="B31" s="200" t="str">
        <f>H8</f>
        <v>久枝</v>
      </c>
      <c r="C31" s="201"/>
      <c r="D31" s="176">
        <v>0</v>
      </c>
      <c r="E31" s="48">
        <v>15</v>
      </c>
      <c r="F31" s="48" t="s">
        <v>18</v>
      </c>
      <c r="G31" s="48">
        <v>21</v>
      </c>
      <c r="H31" s="179">
        <v>2</v>
      </c>
      <c r="I31" s="176">
        <v>0</v>
      </c>
      <c r="J31" s="48">
        <v>15</v>
      </c>
      <c r="K31" s="48" t="s">
        <v>18</v>
      </c>
      <c r="L31" s="48">
        <v>21</v>
      </c>
      <c r="M31" s="179">
        <v>2</v>
      </c>
      <c r="N31" s="182">
        <v>0</v>
      </c>
      <c r="O31" s="154" t="s">
        <v>20</v>
      </c>
      <c r="P31" s="154">
        <v>2</v>
      </c>
      <c r="Q31" s="157" t="s">
        <v>19</v>
      </c>
      <c r="R31" s="159">
        <f>(D31+I31)/(H31+M31)</f>
        <v>0</v>
      </c>
      <c r="S31" s="159">
        <f>(E31+E32+E33+J31+J32+J33)/(G31+G32+G33+L31+L32+L33)</f>
        <v>0.5833333333333334</v>
      </c>
      <c r="T31" s="163">
        <v>3</v>
      </c>
    </row>
    <row r="32" spans="1:20" ht="21" customHeight="1">
      <c r="A32" s="169"/>
      <c r="B32" s="192"/>
      <c r="C32" s="193"/>
      <c r="D32" s="176"/>
      <c r="E32" s="46">
        <v>15</v>
      </c>
      <c r="F32" s="46" t="s">
        <v>18</v>
      </c>
      <c r="G32" s="46">
        <v>21</v>
      </c>
      <c r="H32" s="179"/>
      <c r="I32" s="176"/>
      <c r="J32" s="46">
        <v>4</v>
      </c>
      <c r="K32" s="46" t="s">
        <v>18</v>
      </c>
      <c r="L32" s="46">
        <v>21</v>
      </c>
      <c r="M32" s="179"/>
      <c r="N32" s="182"/>
      <c r="O32" s="154"/>
      <c r="P32" s="154"/>
      <c r="Q32" s="157"/>
      <c r="R32" s="160"/>
      <c r="S32" s="160"/>
      <c r="T32" s="163"/>
    </row>
    <row r="33" spans="1:20" ht="21" customHeight="1">
      <c r="A33" s="189"/>
      <c r="B33" s="230" t="str">
        <f>G11</f>
        <v>松山市</v>
      </c>
      <c r="C33" s="231"/>
      <c r="D33" s="194"/>
      <c r="E33" s="46"/>
      <c r="F33" s="46" t="s">
        <v>18</v>
      </c>
      <c r="G33" s="46"/>
      <c r="H33" s="184"/>
      <c r="I33" s="194"/>
      <c r="J33" s="46"/>
      <c r="K33" s="46" t="s">
        <v>18</v>
      </c>
      <c r="L33" s="46"/>
      <c r="M33" s="184"/>
      <c r="N33" s="185"/>
      <c r="O33" s="186"/>
      <c r="P33" s="186"/>
      <c r="Q33" s="187"/>
      <c r="R33" s="165"/>
      <c r="S33" s="165"/>
      <c r="T33" s="166"/>
    </row>
    <row r="34" spans="1:20" ht="21" customHeight="1">
      <c r="A34" s="188">
        <v>2</v>
      </c>
      <c r="B34" s="190" t="str">
        <f>Q24</f>
        <v>潮見</v>
      </c>
      <c r="C34" s="191"/>
      <c r="D34" s="175">
        <v>2</v>
      </c>
      <c r="E34" s="46">
        <v>21</v>
      </c>
      <c r="F34" s="46" t="s">
        <v>18</v>
      </c>
      <c r="G34" s="46">
        <v>15</v>
      </c>
      <c r="H34" s="178">
        <v>0</v>
      </c>
      <c r="I34" s="175">
        <v>0</v>
      </c>
      <c r="J34" s="46">
        <v>9</v>
      </c>
      <c r="K34" s="74" t="s">
        <v>18</v>
      </c>
      <c r="L34" s="46">
        <v>21</v>
      </c>
      <c r="M34" s="178">
        <v>2</v>
      </c>
      <c r="N34" s="181">
        <v>1</v>
      </c>
      <c r="O34" s="153" t="s">
        <v>20</v>
      </c>
      <c r="P34" s="153">
        <v>1</v>
      </c>
      <c r="Q34" s="156" t="s">
        <v>19</v>
      </c>
      <c r="R34" s="159">
        <f>(D34+I34)/(H34+M34)</f>
        <v>1</v>
      </c>
      <c r="S34" s="159">
        <f>(E34+E35+E36+J34+J35+J36)/(G34+G35+G36+L34+L35+L36)</f>
        <v>0.8194444444444444</v>
      </c>
      <c r="T34" s="162">
        <v>2</v>
      </c>
    </row>
    <row r="35" spans="1:20" ht="21" customHeight="1">
      <c r="A35" s="169"/>
      <c r="B35" s="192"/>
      <c r="C35" s="193"/>
      <c r="D35" s="176"/>
      <c r="E35" s="46">
        <v>21</v>
      </c>
      <c r="F35" s="46" t="s">
        <v>18</v>
      </c>
      <c r="G35" s="46">
        <v>15</v>
      </c>
      <c r="H35" s="179"/>
      <c r="I35" s="176"/>
      <c r="J35" s="46">
        <v>8</v>
      </c>
      <c r="K35" s="48" t="s">
        <v>18</v>
      </c>
      <c r="L35" s="46">
        <v>21</v>
      </c>
      <c r="M35" s="179"/>
      <c r="N35" s="182"/>
      <c r="O35" s="154"/>
      <c r="P35" s="154"/>
      <c r="Q35" s="157"/>
      <c r="R35" s="160"/>
      <c r="S35" s="160"/>
      <c r="T35" s="163"/>
    </row>
    <row r="36" spans="1:20" ht="21" customHeight="1">
      <c r="A36" s="189"/>
      <c r="B36" s="167" t="str">
        <f>Q27</f>
        <v>松山市</v>
      </c>
      <c r="C36" s="168"/>
      <c r="D36" s="194"/>
      <c r="E36" s="46"/>
      <c r="F36" s="46" t="s">
        <v>18</v>
      </c>
      <c r="G36" s="46"/>
      <c r="H36" s="184"/>
      <c r="I36" s="194"/>
      <c r="J36" s="46"/>
      <c r="K36" s="74" t="s">
        <v>18</v>
      </c>
      <c r="L36" s="46"/>
      <c r="M36" s="184"/>
      <c r="N36" s="185"/>
      <c r="O36" s="186"/>
      <c r="P36" s="186"/>
      <c r="Q36" s="187"/>
      <c r="R36" s="165"/>
      <c r="S36" s="165"/>
      <c r="T36" s="166"/>
    </row>
    <row r="37" spans="1:20" ht="21" customHeight="1">
      <c r="A37" s="188">
        <v>3</v>
      </c>
      <c r="B37" s="190" t="str">
        <f>C24</f>
        <v>丹原ＪＶＣ</v>
      </c>
      <c r="C37" s="191"/>
      <c r="D37" s="175">
        <v>2</v>
      </c>
      <c r="E37" s="46">
        <v>21</v>
      </c>
      <c r="F37" s="46" t="s">
        <v>18</v>
      </c>
      <c r="G37" s="46">
        <v>15</v>
      </c>
      <c r="H37" s="178">
        <v>0</v>
      </c>
      <c r="I37" s="175">
        <v>2</v>
      </c>
      <c r="J37" s="46">
        <v>21</v>
      </c>
      <c r="K37" s="48" t="s">
        <v>18</v>
      </c>
      <c r="L37" s="46">
        <v>9</v>
      </c>
      <c r="M37" s="178">
        <v>0</v>
      </c>
      <c r="N37" s="181">
        <v>2</v>
      </c>
      <c r="O37" s="153" t="s">
        <v>20</v>
      </c>
      <c r="P37" s="153">
        <v>0</v>
      </c>
      <c r="Q37" s="156" t="s">
        <v>19</v>
      </c>
      <c r="R37" s="159">
        <v>0</v>
      </c>
      <c r="S37" s="159">
        <f>(E37+E38+E39+J37+J38+J39)/(G37+G38+G39+L37+L38+L39)</f>
        <v>2.3333333333333335</v>
      </c>
      <c r="T37" s="162">
        <v>1</v>
      </c>
    </row>
    <row r="38" spans="1:20" ht="21" customHeight="1">
      <c r="A38" s="169"/>
      <c r="B38" s="192"/>
      <c r="C38" s="193"/>
      <c r="D38" s="176"/>
      <c r="E38" s="46">
        <v>21</v>
      </c>
      <c r="F38" s="46" t="s">
        <v>18</v>
      </c>
      <c r="G38" s="46">
        <v>4</v>
      </c>
      <c r="H38" s="179"/>
      <c r="I38" s="176"/>
      <c r="J38" s="46">
        <v>21</v>
      </c>
      <c r="K38" s="46" t="s">
        <v>18</v>
      </c>
      <c r="L38" s="46">
        <v>8</v>
      </c>
      <c r="M38" s="179"/>
      <c r="N38" s="182"/>
      <c r="O38" s="154"/>
      <c r="P38" s="154"/>
      <c r="Q38" s="157"/>
      <c r="R38" s="160"/>
      <c r="S38" s="160"/>
      <c r="T38" s="163"/>
    </row>
    <row r="39" spans="1:20" ht="21" customHeight="1" thickBot="1">
      <c r="A39" s="170"/>
      <c r="B39" s="239" t="str">
        <f>C27</f>
        <v>西条市</v>
      </c>
      <c r="C39" s="240"/>
      <c r="D39" s="177"/>
      <c r="E39" s="44"/>
      <c r="F39" s="44" t="s">
        <v>18</v>
      </c>
      <c r="G39" s="44"/>
      <c r="H39" s="180"/>
      <c r="I39" s="177"/>
      <c r="J39" s="44"/>
      <c r="K39" s="44" t="s">
        <v>18</v>
      </c>
      <c r="L39" s="44"/>
      <c r="M39" s="180"/>
      <c r="N39" s="183"/>
      <c r="O39" s="155"/>
      <c r="P39" s="155"/>
      <c r="Q39" s="158"/>
      <c r="R39" s="161"/>
      <c r="S39" s="161"/>
      <c r="T39" s="164"/>
    </row>
    <row r="40" ht="13.5">
      <c r="K40" s="75"/>
    </row>
  </sheetData>
  <sheetProtection/>
  <mergeCells count="71">
    <mergeCell ref="A34:A36"/>
    <mergeCell ref="A37:A39"/>
    <mergeCell ref="I28:M28"/>
    <mergeCell ref="C25:D26"/>
    <mergeCell ref="Q25:S26"/>
    <mergeCell ref="C27:D27"/>
    <mergeCell ref="H27:P27"/>
    <mergeCell ref="B1:T1"/>
    <mergeCell ref="B2:T2"/>
    <mergeCell ref="B3:T3"/>
    <mergeCell ref="J6:N7"/>
    <mergeCell ref="Q7:S7"/>
    <mergeCell ref="C18:D19"/>
    <mergeCell ref="R17:R18"/>
    <mergeCell ref="H8:O8"/>
    <mergeCell ref="Q8:S8"/>
    <mergeCell ref="J9:N10"/>
    <mergeCell ref="Q10:S10"/>
    <mergeCell ref="G11:P11"/>
    <mergeCell ref="Q11:S11"/>
    <mergeCell ref="C22:D23"/>
    <mergeCell ref="Q22:S23"/>
    <mergeCell ref="C24:D24"/>
    <mergeCell ref="Q24:S24"/>
    <mergeCell ref="E15:F17"/>
    <mergeCell ref="P15:Q16"/>
    <mergeCell ref="B31:C32"/>
    <mergeCell ref="D31:D33"/>
    <mergeCell ref="H31:H33"/>
    <mergeCell ref="I31:I33"/>
    <mergeCell ref="M31:M33"/>
    <mergeCell ref="A30:C30"/>
    <mergeCell ref="A31:A33"/>
    <mergeCell ref="O31:O33"/>
    <mergeCell ref="P31:P33"/>
    <mergeCell ref="Q31:Q33"/>
    <mergeCell ref="R31:R33"/>
    <mergeCell ref="Q27:S27"/>
    <mergeCell ref="D30:H30"/>
    <mergeCell ref="I30:M30"/>
    <mergeCell ref="J29:L29"/>
    <mergeCell ref="S31:S33"/>
    <mergeCell ref="T31:T33"/>
    <mergeCell ref="B34:C35"/>
    <mergeCell ref="D34:D36"/>
    <mergeCell ref="H34:H36"/>
    <mergeCell ref="I34:I36"/>
    <mergeCell ref="M34:M36"/>
    <mergeCell ref="N34:N36"/>
    <mergeCell ref="N31:N33"/>
    <mergeCell ref="B33:C33"/>
    <mergeCell ref="S37:S39"/>
    <mergeCell ref="T37:T39"/>
    <mergeCell ref="N37:N39"/>
    <mergeCell ref="B39:C39"/>
    <mergeCell ref="B36:C36"/>
    <mergeCell ref="O34:O36"/>
    <mergeCell ref="P34:P36"/>
    <mergeCell ref="Q34:Q36"/>
    <mergeCell ref="R34:R36"/>
    <mergeCell ref="S34:S36"/>
    <mergeCell ref="O37:O39"/>
    <mergeCell ref="P37:P39"/>
    <mergeCell ref="Q37:Q39"/>
    <mergeCell ref="R37:R39"/>
    <mergeCell ref="T34:T36"/>
    <mergeCell ref="B37:C38"/>
    <mergeCell ref="D37:D39"/>
    <mergeCell ref="H37:H39"/>
    <mergeCell ref="I37:I39"/>
    <mergeCell ref="M37:M39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0" ht="22.5" customHeight="1">
      <c r="B2" s="212" t="s">
        <v>83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6.25" customHeight="1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5" ht="33.75" customHeight="1"/>
    <row r="6" ht="21.75" customHeight="1"/>
    <row r="7" spans="3:19" ht="12" customHeight="1">
      <c r="C7" s="207" t="s">
        <v>0</v>
      </c>
      <c r="D7" s="207"/>
      <c r="E7" s="41"/>
      <c r="F7" s="41"/>
      <c r="J7" s="4"/>
      <c r="K7" s="5"/>
      <c r="L7" s="5"/>
      <c r="M7" s="5"/>
      <c r="N7" s="5"/>
      <c r="O7" s="1"/>
      <c r="Q7" s="207" t="s">
        <v>0</v>
      </c>
      <c r="R7" s="207"/>
      <c r="S7" s="207"/>
    </row>
    <row r="8" spans="2:22" ht="24" customHeight="1">
      <c r="B8" s="59">
        <v>1</v>
      </c>
      <c r="C8" s="257" t="s">
        <v>100</v>
      </c>
      <c r="D8" s="258"/>
      <c r="E8" s="58"/>
      <c r="F8" s="58"/>
      <c r="H8" s="218">
        <v>2</v>
      </c>
      <c r="I8" s="218"/>
      <c r="J8" s="259" t="s">
        <v>110</v>
      </c>
      <c r="K8" s="259"/>
      <c r="L8" s="259">
        <v>0</v>
      </c>
      <c r="M8" s="259"/>
      <c r="N8" s="6"/>
      <c r="O8" s="2"/>
      <c r="P8">
        <v>2</v>
      </c>
      <c r="Q8" s="215" t="s">
        <v>102</v>
      </c>
      <c r="R8" s="215"/>
      <c r="S8" s="215"/>
      <c r="U8" t="s">
        <v>31</v>
      </c>
      <c r="V8" t="s">
        <v>31</v>
      </c>
    </row>
    <row r="9" spans="7:22" ht="11.25" customHeight="1">
      <c r="G9" s="208" t="s">
        <v>87</v>
      </c>
      <c r="H9" s="208"/>
      <c r="I9" s="208"/>
      <c r="J9" s="208"/>
      <c r="K9" s="208"/>
      <c r="L9" s="208"/>
      <c r="M9" s="208"/>
      <c r="N9" s="208"/>
      <c r="O9" s="2"/>
      <c r="Q9" s="9"/>
      <c r="R9" s="9"/>
      <c r="S9" s="9"/>
      <c r="U9" t="s">
        <v>31</v>
      </c>
      <c r="V9" t="s">
        <v>31</v>
      </c>
    </row>
    <row r="10" spans="3:22" ht="12" customHeight="1">
      <c r="C10" s="207" t="s">
        <v>8</v>
      </c>
      <c r="D10" s="207"/>
      <c r="E10" s="41"/>
      <c r="F10" s="41"/>
      <c r="G10" s="208"/>
      <c r="H10" s="208"/>
      <c r="I10" s="208"/>
      <c r="J10" s="208"/>
      <c r="K10" s="208"/>
      <c r="L10" s="208"/>
      <c r="M10" s="208"/>
      <c r="N10" s="208"/>
      <c r="Q10" s="209" t="s">
        <v>8</v>
      </c>
      <c r="R10" s="209"/>
      <c r="S10" s="209"/>
      <c r="U10" t="s">
        <v>31</v>
      </c>
      <c r="V10" t="s">
        <v>31</v>
      </c>
    </row>
    <row r="11" spans="3:22" ht="24" customHeight="1">
      <c r="C11" s="195" t="s">
        <v>101</v>
      </c>
      <c r="D11" s="195"/>
      <c r="E11" s="66" t="s">
        <v>87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211" t="s">
        <v>41</v>
      </c>
      <c r="R11" s="211"/>
      <c r="S11" s="211"/>
      <c r="U11" t="s">
        <v>31</v>
      </c>
      <c r="V11" t="s">
        <v>31</v>
      </c>
    </row>
    <row r="12" spans="10:15" ht="11.25" customHeight="1">
      <c r="J12" s="202" t="s">
        <v>11</v>
      </c>
      <c r="K12" s="202"/>
      <c r="L12" s="3"/>
      <c r="M12" s="3"/>
      <c r="N12" s="3"/>
      <c r="O12" s="3"/>
    </row>
    <row r="13" spans="10:11" ht="13.5">
      <c r="J13" s="202"/>
      <c r="K13" s="202"/>
    </row>
    <row r="15" spans="3:19" ht="14.25">
      <c r="C15" s="203">
        <v>2</v>
      </c>
      <c r="D15" s="219"/>
      <c r="E15" s="40"/>
      <c r="F15" s="40"/>
      <c r="Q15" s="219"/>
      <c r="R15" s="218">
        <v>0</v>
      </c>
      <c r="S15" s="218"/>
    </row>
    <row r="16" spans="3:19" ht="14.25">
      <c r="C16" s="203"/>
      <c r="D16" s="219"/>
      <c r="E16" s="40"/>
      <c r="F16" s="40"/>
      <c r="Q16" s="219"/>
      <c r="R16" s="218"/>
      <c r="S16" s="218"/>
    </row>
    <row r="17" spans="3:19" ht="13.5" customHeight="1">
      <c r="C17" s="262" t="s">
        <v>109</v>
      </c>
      <c r="D17" s="202" t="s">
        <v>10</v>
      </c>
      <c r="E17" s="67"/>
      <c r="F17" s="60"/>
      <c r="Q17" s="202" t="s">
        <v>13</v>
      </c>
      <c r="R17" s="260" t="s">
        <v>109</v>
      </c>
      <c r="S17" s="260"/>
    </row>
    <row r="18" spans="3:19" ht="13.5" customHeight="1">
      <c r="C18" s="262"/>
      <c r="D18" s="202"/>
      <c r="E18" s="67"/>
      <c r="F18" s="60"/>
      <c r="Q18" s="202"/>
      <c r="R18" s="260"/>
      <c r="S18" s="260"/>
    </row>
    <row r="19" spans="3:19" ht="13.5">
      <c r="C19" s="203">
        <v>1</v>
      </c>
      <c r="R19" s="218">
        <v>2</v>
      </c>
      <c r="S19" s="218"/>
    </row>
    <row r="20" spans="3:19" ht="13.5">
      <c r="C20" s="203"/>
      <c r="R20" s="218"/>
      <c r="S20" s="218"/>
    </row>
    <row r="23" spans="3:19" ht="12" customHeight="1">
      <c r="C23" s="207" t="s">
        <v>0</v>
      </c>
      <c r="D23" s="207"/>
      <c r="E23" s="41"/>
      <c r="F23" s="41"/>
      <c r="Q23" s="207" t="s">
        <v>0</v>
      </c>
      <c r="R23" s="207"/>
      <c r="S23" s="207"/>
    </row>
    <row r="24" spans="2:22" ht="24" customHeight="1">
      <c r="B24" s="59">
        <v>4</v>
      </c>
      <c r="C24" s="204" t="s">
        <v>92</v>
      </c>
      <c r="D24" s="204"/>
      <c r="E24" s="55"/>
      <c r="F24" s="55"/>
      <c r="G24" s="64"/>
      <c r="H24" s="64"/>
      <c r="I24" s="64"/>
      <c r="J24" s="60" t="s">
        <v>14</v>
      </c>
      <c r="K24" s="64"/>
      <c r="L24" s="64"/>
      <c r="M24" s="64"/>
      <c r="N24" s="64"/>
      <c r="O24" s="64"/>
      <c r="P24" s="65">
        <v>3</v>
      </c>
      <c r="Q24" s="263" t="s">
        <v>103</v>
      </c>
      <c r="R24" s="264"/>
      <c r="S24" s="264"/>
      <c r="U24" t="s">
        <v>31</v>
      </c>
      <c r="V24" t="s">
        <v>31</v>
      </c>
    </row>
    <row r="25" spans="2:16" ht="11.25" customHeight="1">
      <c r="B25" s="59"/>
      <c r="E25" s="64" t="s">
        <v>87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3:19" ht="12" customHeight="1">
      <c r="C26" s="207" t="s">
        <v>8</v>
      </c>
      <c r="D26" s="207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207" t="s">
        <v>8</v>
      </c>
      <c r="R26" s="207"/>
      <c r="S26" s="207"/>
    </row>
    <row r="27" spans="3:22" ht="24" customHeight="1">
      <c r="C27" s="195" t="s">
        <v>36</v>
      </c>
      <c r="D27" s="195"/>
      <c r="E27" s="55"/>
      <c r="F27" s="55"/>
      <c r="H27" s="218">
        <v>2</v>
      </c>
      <c r="I27" s="218"/>
      <c r="J27" s="261" t="s">
        <v>111</v>
      </c>
      <c r="K27" s="261"/>
      <c r="L27" s="218">
        <v>1</v>
      </c>
      <c r="M27" s="218"/>
      <c r="N27" s="57"/>
      <c r="O27" s="57"/>
      <c r="P27" s="57"/>
      <c r="Q27" s="195" t="s">
        <v>36</v>
      </c>
      <c r="R27" s="195"/>
      <c r="S27" s="195"/>
      <c r="U27" t="s">
        <v>31</v>
      </c>
      <c r="V27" t="s">
        <v>31</v>
      </c>
    </row>
    <row r="28" ht="63" customHeight="1" thickBot="1"/>
    <row r="29" spans="1:20" ht="21" customHeight="1" thickBot="1">
      <c r="A29" s="196" t="s">
        <v>0</v>
      </c>
      <c r="B29" s="197"/>
      <c r="C29" s="198"/>
      <c r="D29" s="199" t="s">
        <v>2</v>
      </c>
      <c r="E29" s="197"/>
      <c r="F29" s="197"/>
      <c r="G29" s="197"/>
      <c r="H29" s="198"/>
      <c r="I29" s="199" t="s">
        <v>3</v>
      </c>
      <c r="J29" s="197"/>
      <c r="K29" s="197"/>
      <c r="L29" s="197"/>
      <c r="M29" s="198"/>
      <c r="N29" s="54"/>
      <c r="O29" s="53" t="s">
        <v>20</v>
      </c>
      <c r="P29" s="53"/>
      <c r="Q29" s="52" t="s">
        <v>19</v>
      </c>
      <c r="R29" s="51" t="s">
        <v>4</v>
      </c>
      <c r="S29" s="50" t="s">
        <v>5</v>
      </c>
      <c r="T29" s="49" t="s">
        <v>1</v>
      </c>
    </row>
    <row r="30" spans="1:20" ht="21" customHeight="1">
      <c r="A30" s="169">
        <v>1</v>
      </c>
      <c r="B30" s="200" t="str">
        <f>C8</f>
        <v>大洲JVC</v>
      </c>
      <c r="C30" s="201"/>
      <c r="D30" s="176">
        <v>2</v>
      </c>
      <c r="E30" s="48">
        <v>21</v>
      </c>
      <c r="F30" s="48" t="s">
        <v>18</v>
      </c>
      <c r="G30" s="48">
        <v>14</v>
      </c>
      <c r="H30" s="179">
        <v>1</v>
      </c>
      <c r="I30" s="176">
        <v>2</v>
      </c>
      <c r="J30" s="48">
        <v>21</v>
      </c>
      <c r="K30" s="48" t="s">
        <v>18</v>
      </c>
      <c r="L30" s="48">
        <v>18</v>
      </c>
      <c r="M30" s="179">
        <v>0</v>
      </c>
      <c r="N30" s="182">
        <v>2</v>
      </c>
      <c r="O30" s="154" t="s">
        <v>20</v>
      </c>
      <c r="P30" s="154">
        <v>0</v>
      </c>
      <c r="Q30" s="157" t="s">
        <v>19</v>
      </c>
      <c r="R30" s="159">
        <f>(D30+I30)/(H30+M30)</f>
        <v>4</v>
      </c>
      <c r="S30" s="159">
        <f>(E30+J30)/(I30+N30)</f>
        <v>10.5</v>
      </c>
      <c r="T30" s="163">
        <v>1</v>
      </c>
    </row>
    <row r="31" spans="1:20" ht="21" customHeight="1">
      <c r="A31" s="169"/>
      <c r="B31" s="192"/>
      <c r="C31" s="193"/>
      <c r="D31" s="176"/>
      <c r="E31" s="46">
        <v>17</v>
      </c>
      <c r="F31" s="46" t="s">
        <v>18</v>
      </c>
      <c r="G31" s="46">
        <v>21</v>
      </c>
      <c r="H31" s="179"/>
      <c r="I31" s="176"/>
      <c r="J31" s="46">
        <v>21</v>
      </c>
      <c r="K31" s="46" t="s">
        <v>18</v>
      </c>
      <c r="L31" s="46">
        <v>18</v>
      </c>
      <c r="M31" s="179"/>
      <c r="N31" s="182"/>
      <c r="O31" s="154"/>
      <c r="P31" s="154"/>
      <c r="Q31" s="157"/>
      <c r="R31" s="160"/>
      <c r="S31" s="160"/>
      <c r="T31" s="163"/>
    </row>
    <row r="32" spans="1:20" ht="21" customHeight="1">
      <c r="A32" s="189"/>
      <c r="B32" s="167" t="str">
        <f>C11</f>
        <v>大洲市</v>
      </c>
      <c r="C32" s="168"/>
      <c r="D32" s="194"/>
      <c r="E32" s="46">
        <v>21</v>
      </c>
      <c r="F32" s="46" t="s">
        <v>18</v>
      </c>
      <c r="G32" s="46">
        <v>12</v>
      </c>
      <c r="H32" s="184"/>
      <c r="I32" s="194"/>
      <c r="J32" s="46"/>
      <c r="K32" s="46" t="s">
        <v>18</v>
      </c>
      <c r="L32" s="46"/>
      <c r="M32" s="184"/>
      <c r="N32" s="185"/>
      <c r="O32" s="186"/>
      <c r="P32" s="186"/>
      <c r="Q32" s="187"/>
      <c r="R32" s="165"/>
      <c r="S32" s="165"/>
      <c r="T32" s="166"/>
    </row>
    <row r="33" spans="1:20" ht="21" customHeight="1">
      <c r="A33" s="188">
        <v>2</v>
      </c>
      <c r="B33" s="190" t="str">
        <f>Q8</f>
        <v>東温MAX</v>
      </c>
      <c r="C33" s="191"/>
      <c r="D33" s="175">
        <v>0</v>
      </c>
      <c r="E33" s="46">
        <v>18</v>
      </c>
      <c r="F33" s="46" t="s">
        <v>18</v>
      </c>
      <c r="G33" s="46">
        <v>21</v>
      </c>
      <c r="H33" s="178">
        <v>2</v>
      </c>
      <c r="I33" s="175">
        <v>0</v>
      </c>
      <c r="J33" s="46">
        <v>15</v>
      </c>
      <c r="K33" s="46" t="s">
        <v>18</v>
      </c>
      <c r="L33" s="46">
        <v>21</v>
      </c>
      <c r="M33" s="178">
        <v>2</v>
      </c>
      <c r="N33" s="181">
        <v>0</v>
      </c>
      <c r="O33" s="153" t="s">
        <v>20</v>
      </c>
      <c r="P33" s="153">
        <v>2</v>
      </c>
      <c r="Q33" s="156" t="s">
        <v>19</v>
      </c>
      <c r="R33" s="159">
        <f aca="true" t="shared" si="0" ref="R33:R39">(D33+I33)/(H33+M33)</f>
        <v>0</v>
      </c>
      <c r="S33" s="159">
        <v>0</v>
      </c>
      <c r="T33" s="162">
        <v>4</v>
      </c>
    </row>
    <row r="34" spans="1:20" ht="21" customHeight="1">
      <c r="A34" s="169"/>
      <c r="B34" s="192"/>
      <c r="C34" s="193"/>
      <c r="D34" s="176"/>
      <c r="E34" s="46">
        <v>18</v>
      </c>
      <c r="F34" s="46" t="s">
        <v>18</v>
      </c>
      <c r="G34" s="46">
        <v>21</v>
      </c>
      <c r="H34" s="179"/>
      <c r="I34" s="176"/>
      <c r="J34" s="46">
        <v>15</v>
      </c>
      <c r="K34" s="46" t="s">
        <v>18</v>
      </c>
      <c r="L34" s="46">
        <v>21</v>
      </c>
      <c r="M34" s="179"/>
      <c r="N34" s="182"/>
      <c r="O34" s="154"/>
      <c r="P34" s="154"/>
      <c r="Q34" s="157"/>
      <c r="R34" s="160"/>
      <c r="S34" s="160"/>
      <c r="T34" s="163"/>
    </row>
    <row r="35" spans="1:20" ht="21" customHeight="1">
      <c r="A35" s="189"/>
      <c r="B35" s="167" t="str">
        <f>Q11</f>
        <v>東温市</v>
      </c>
      <c r="C35" s="168"/>
      <c r="D35" s="194"/>
      <c r="E35" s="46"/>
      <c r="F35" s="46" t="s">
        <v>18</v>
      </c>
      <c r="G35" s="46"/>
      <c r="H35" s="184"/>
      <c r="I35" s="194"/>
      <c r="J35" s="46"/>
      <c r="K35" s="46" t="s">
        <v>27</v>
      </c>
      <c r="L35" s="46"/>
      <c r="M35" s="184"/>
      <c r="N35" s="185"/>
      <c r="O35" s="186"/>
      <c r="P35" s="186"/>
      <c r="Q35" s="187"/>
      <c r="R35" s="165"/>
      <c r="S35" s="165"/>
      <c r="T35" s="166"/>
    </row>
    <row r="36" spans="1:20" ht="21" customHeight="1">
      <c r="A36" s="188">
        <v>3</v>
      </c>
      <c r="B36" s="190" t="str">
        <f>Q24</f>
        <v>さくら女子
バレーボール部</v>
      </c>
      <c r="C36" s="191"/>
      <c r="D36" s="175">
        <v>1</v>
      </c>
      <c r="E36" s="46">
        <v>6</v>
      </c>
      <c r="F36" s="46" t="s">
        <v>18</v>
      </c>
      <c r="G36" s="46">
        <v>21</v>
      </c>
      <c r="H36" s="178">
        <v>2</v>
      </c>
      <c r="I36" s="175">
        <v>2</v>
      </c>
      <c r="J36" s="46">
        <v>21</v>
      </c>
      <c r="K36" s="46" t="s">
        <v>18</v>
      </c>
      <c r="L36" s="46">
        <v>15</v>
      </c>
      <c r="M36" s="178">
        <v>0</v>
      </c>
      <c r="N36" s="181">
        <v>1</v>
      </c>
      <c r="O36" s="153" t="s">
        <v>20</v>
      </c>
      <c r="P36" s="153">
        <v>1</v>
      </c>
      <c r="Q36" s="156" t="s">
        <v>19</v>
      </c>
      <c r="R36" s="159">
        <f t="shared" si="0"/>
        <v>1.5</v>
      </c>
      <c r="S36" s="159">
        <f>(E36+J36)/(I36+N36)</f>
        <v>9</v>
      </c>
      <c r="T36" s="162">
        <v>3</v>
      </c>
    </row>
    <row r="37" spans="1:20" ht="21" customHeight="1">
      <c r="A37" s="169"/>
      <c r="B37" s="192"/>
      <c r="C37" s="193"/>
      <c r="D37" s="176"/>
      <c r="E37" s="46">
        <v>24</v>
      </c>
      <c r="F37" s="46" t="s">
        <v>18</v>
      </c>
      <c r="G37" s="46">
        <v>22</v>
      </c>
      <c r="H37" s="179"/>
      <c r="I37" s="176"/>
      <c r="J37" s="46">
        <v>21</v>
      </c>
      <c r="K37" s="46" t="s">
        <v>18</v>
      </c>
      <c r="L37" s="46">
        <v>15</v>
      </c>
      <c r="M37" s="179"/>
      <c r="N37" s="182"/>
      <c r="O37" s="154"/>
      <c r="P37" s="154"/>
      <c r="Q37" s="157"/>
      <c r="R37" s="160"/>
      <c r="S37" s="160"/>
      <c r="T37" s="163"/>
    </row>
    <row r="38" spans="1:20" ht="21" customHeight="1">
      <c r="A38" s="189"/>
      <c r="B38" s="167" t="str">
        <f>Q27</f>
        <v>松山市</v>
      </c>
      <c r="C38" s="168"/>
      <c r="D38" s="194"/>
      <c r="E38" s="46">
        <v>16</v>
      </c>
      <c r="F38" s="46" t="s">
        <v>18</v>
      </c>
      <c r="G38" s="46">
        <v>21</v>
      </c>
      <c r="H38" s="184"/>
      <c r="I38" s="194"/>
      <c r="J38" s="46"/>
      <c r="K38" s="46" t="s">
        <v>18</v>
      </c>
      <c r="L38" s="46"/>
      <c r="M38" s="184"/>
      <c r="N38" s="185"/>
      <c r="O38" s="186"/>
      <c r="P38" s="186"/>
      <c r="Q38" s="187"/>
      <c r="R38" s="165"/>
      <c r="S38" s="165"/>
      <c r="T38" s="166"/>
    </row>
    <row r="39" spans="1:20" ht="21" customHeight="1">
      <c r="A39" s="169">
        <v>4</v>
      </c>
      <c r="B39" s="171" t="str">
        <f>C24</f>
        <v>粟井</v>
      </c>
      <c r="C39" s="172"/>
      <c r="D39" s="175">
        <v>1</v>
      </c>
      <c r="E39" s="46">
        <v>14</v>
      </c>
      <c r="F39" s="46" t="s">
        <v>18</v>
      </c>
      <c r="G39" s="46">
        <v>21</v>
      </c>
      <c r="H39" s="178">
        <v>2</v>
      </c>
      <c r="I39" s="175">
        <v>2</v>
      </c>
      <c r="J39" s="46">
        <v>21</v>
      </c>
      <c r="K39" s="46" t="s">
        <v>18</v>
      </c>
      <c r="L39" s="46">
        <v>6</v>
      </c>
      <c r="M39" s="178">
        <v>1</v>
      </c>
      <c r="N39" s="181">
        <v>1</v>
      </c>
      <c r="O39" s="153" t="s">
        <v>20</v>
      </c>
      <c r="P39" s="153">
        <v>1</v>
      </c>
      <c r="Q39" s="156" t="s">
        <v>19</v>
      </c>
      <c r="R39" s="159">
        <f t="shared" si="0"/>
        <v>1</v>
      </c>
      <c r="S39" s="159">
        <f>(E39+J39)/(I39+N39)</f>
        <v>11.666666666666666</v>
      </c>
      <c r="T39" s="162">
        <v>2</v>
      </c>
    </row>
    <row r="40" spans="1:20" ht="21" customHeight="1">
      <c r="A40" s="169"/>
      <c r="B40" s="173"/>
      <c r="C40" s="174"/>
      <c r="D40" s="176"/>
      <c r="E40" s="46">
        <v>21</v>
      </c>
      <c r="F40" s="46" t="s">
        <v>18</v>
      </c>
      <c r="G40" s="46">
        <v>17</v>
      </c>
      <c r="H40" s="179"/>
      <c r="I40" s="176"/>
      <c r="J40" s="46">
        <v>22</v>
      </c>
      <c r="K40" s="46" t="s">
        <v>18</v>
      </c>
      <c r="L40" s="46">
        <v>24</v>
      </c>
      <c r="M40" s="179"/>
      <c r="N40" s="182"/>
      <c r="O40" s="154"/>
      <c r="P40" s="154"/>
      <c r="Q40" s="157"/>
      <c r="R40" s="160"/>
      <c r="S40" s="160"/>
      <c r="T40" s="163"/>
    </row>
    <row r="41" spans="1:20" ht="21" customHeight="1" thickBot="1">
      <c r="A41" s="170"/>
      <c r="B41" s="151" t="str">
        <f>C27</f>
        <v>松山市</v>
      </c>
      <c r="C41" s="152"/>
      <c r="D41" s="177"/>
      <c r="E41" s="44">
        <v>12</v>
      </c>
      <c r="F41" s="44" t="s">
        <v>18</v>
      </c>
      <c r="G41" s="44">
        <v>21</v>
      </c>
      <c r="H41" s="180"/>
      <c r="I41" s="177"/>
      <c r="J41" s="44">
        <v>21</v>
      </c>
      <c r="K41" s="44" t="s">
        <v>27</v>
      </c>
      <c r="L41" s="44">
        <v>16</v>
      </c>
      <c r="M41" s="180"/>
      <c r="N41" s="183"/>
      <c r="O41" s="155"/>
      <c r="P41" s="155"/>
      <c r="Q41" s="158"/>
      <c r="R41" s="161"/>
      <c r="S41" s="161"/>
      <c r="T41" s="164"/>
    </row>
  </sheetData>
  <sheetProtection/>
  <mergeCells count="96">
    <mergeCell ref="J27:K27"/>
    <mergeCell ref="J12:K13"/>
    <mergeCell ref="D17:D18"/>
    <mergeCell ref="Q17:Q18"/>
    <mergeCell ref="C15:C16"/>
    <mergeCell ref="C19:C20"/>
    <mergeCell ref="C17:C18"/>
    <mergeCell ref="C24:D24"/>
    <mergeCell ref="Q24:S24"/>
    <mergeCell ref="C26:D26"/>
    <mergeCell ref="P39:P41"/>
    <mergeCell ref="Q39:Q41"/>
    <mergeCell ref="R39:R41"/>
    <mergeCell ref="S39:S41"/>
    <mergeCell ref="T39:T41"/>
    <mergeCell ref="B41:C41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N36:N38"/>
    <mergeCell ref="O36:O38"/>
    <mergeCell ref="P36:P38"/>
    <mergeCell ref="Q36:Q38"/>
    <mergeCell ref="R36:R38"/>
    <mergeCell ref="S36:S38"/>
    <mergeCell ref="A36:A38"/>
    <mergeCell ref="B36:C37"/>
    <mergeCell ref="D36:D38"/>
    <mergeCell ref="H36:H38"/>
    <mergeCell ref="I36:I38"/>
    <mergeCell ref="M36:M38"/>
    <mergeCell ref="P33:P35"/>
    <mergeCell ref="Q33:Q35"/>
    <mergeCell ref="R33:R35"/>
    <mergeCell ref="S33:S35"/>
    <mergeCell ref="T33:T35"/>
    <mergeCell ref="B35:C35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N30:N32"/>
    <mergeCell ref="O30:O32"/>
    <mergeCell ref="P30:P32"/>
    <mergeCell ref="Q30:Q32"/>
    <mergeCell ref="R30:R32"/>
    <mergeCell ref="S30:S32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Q26:S26"/>
    <mergeCell ref="C27:D27"/>
    <mergeCell ref="Q27:S27"/>
    <mergeCell ref="H27:I27"/>
    <mergeCell ref="L27:M27"/>
    <mergeCell ref="D15:D16"/>
    <mergeCell ref="Q15:Q16"/>
    <mergeCell ref="C23:D23"/>
    <mergeCell ref="Q23:S23"/>
    <mergeCell ref="R15:S16"/>
    <mergeCell ref="R19:S20"/>
    <mergeCell ref="R17:S18"/>
    <mergeCell ref="G9:N10"/>
    <mergeCell ref="C10:D10"/>
    <mergeCell ref="Q10:S10"/>
    <mergeCell ref="C11:D11"/>
    <mergeCell ref="Q11:S11"/>
    <mergeCell ref="B1:T1"/>
    <mergeCell ref="B2:T2"/>
    <mergeCell ref="B3:T3"/>
    <mergeCell ref="C7:D7"/>
    <mergeCell ref="Q7:S7"/>
    <mergeCell ref="C8:D8"/>
    <mergeCell ref="Q8:S8"/>
    <mergeCell ref="H8:I8"/>
    <mergeCell ref="L8:M8"/>
    <mergeCell ref="J8:K8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0" ht="22.5" customHeight="1">
      <c r="B2" s="212" t="s">
        <v>83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6.25" customHeight="1">
      <c r="B3" s="212" t="s">
        <v>84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5" ht="33.75" customHeight="1"/>
    <row r="6" ht="21.75" customHeight="1"/>
    <row r="7" spans="3:19" ht="12" customHeight="1">
      <c r="C7" s="207" t="s">
        <v>0</v>
      </c>
      <c r="D7" s="207"/>
      <c r="E7" s="41"/>
      <c r="F7" s="41"/>
      <c r="J7" s="4"/>
      <c r="K7" s="5"/>
      <c r="L7" s="5"/>
      <c r="M7" s="5"/>
      <c r="N7" s="5"/>
      <c r="O7" s="1"/>
      <c r="Q7" s="207" t="s">
        <v>0</v>
      </c>
      <c r="R7" s="207"/>
      <c r="S7" s="207"/>
    </row>
    <row r="8" spans="2:22" ht="24" customHeight="1">
      <c r="B8" s="59">
        <v>1</v>
      </c>
      <c r="C8" s="225" t="s">
        <v>52</v>
      </c>
      <c r="D8" s="226"/>
      <c r="E8" s="58"/>
      <c r="F8" s="58"/>
      <c r="H8" s="134">
        <v>0</v>
      </c>
      <c r="I8" s="218" t="s">
        <v>109</v>
      </c>
      <c r="J8" s="218"/>
      <c r="K8" s="218"/>
      <c r="L8" s="131">
        <v>2</v>
      </c>
      <c r="M8" s="6"/>
      <c r="N8" s="6"/>
      <c r="O8" s="2"/>
      <c r="P8">
        <v>2</v>
      </c>
      <c r="Q8" s="215" t="s">
        <v>53</v>
      </c>
      <c r="R8" s="215"/>
      <c r="S8" s="215"/>
      <c r="U8" t="s">
        <v>31</v>
      </c>
      <c r="V8" t="s">
        <v>31</v>
      </c>
    </row>
    <row r="9" spans="7:22" ht="11.25" customHeight="1">
      <c r="G9" s="208" t="s">
        <v>25</v>
      </c>
      <c r="H9" s="208"/>
      <c r="I9" s="208"/>
      <c r="J9" s="208"/>
      <c r="K9" s="208"/>
      <c r="L9" s="208"/>
      <c r="M9" s="208"/>
      <c r="N9" s="208"/>
      <c r="O9" s="2"/>
      <c r="Q9" s="9"/>
      <c r="R9" s="9"/>
      <c r="S9" s="9"/>
      <c r="U9" t="s">
        <v>31</v>
      </c>
      <c r="V9" t="s">
        <v>31</v>
      </c>
    </row>
    <row r="10" spans="3:22" ht="12" customHeight="1">
      <c r="C10" s="207" t="s">
        <v>8</v>
      </c>
      <c r="D10" s="207"/>
      <c r="E10" s="41"/>
      <c r="F10" s="41"/>
      <c r="G10" s="208"/>
      <c r="H10" s="208"/>
      <c r="I10" s="208"/>
      <c r="J10" s="208"/>
      <c r="K10" s="208"/>
      <c r="L10" s="208"/>
      <c r="M10" s="208"/>
      <c r="N10" s="208"/>
      <c r="Q10" s="209" t="s">
        <v>8</v>
      </c>
      <c r="R10" s="209"/>
      <c r="S10" s="209"/>
      <c r="U10" t="s">
        <v>31</v>
      </c>
      <c r="V10" t="s">
        <v>31</v>
      </c>
    </row>
    <row r="11" spans="3:22" ht="24" customHeight="1">
      <c r="C11" s="195" t="s">
        <v>36</v>
      </c>
      <c r="D11" s="195"/>
      <c r="E11" s="210" t="s">
        <v>10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 t="s">
        <v>54</v>
      </c>
      <c r="R11" s="211"/>
      <c r="S11" s="211"/>
      <c r="U11" t="s">
        <v>31</v>
      </c>
      <c r="V11" t="s">
        <v>31</v>
      </c>
    </row>
    <row r="12" spans="11:15" ht="11.25" customHeight="1">
      <c r="K12" s="3"/>
      <c r="L12" s="3"/>
      <c r="M12" s="3"/>
      <c r="N12" s="3"/>
      <c r="O12" s="3"/>
    </row>
    <row r="15" spans="3:19" ht="21" customHeight="1">
      <c r="C15" s="265">
        <v>1</v>
      </c>
      <c r="D15" s="219"/>
      <c r="E15" s="40"/>
      <c r="F15" s="40"/>
      <c r="Q15" s="219"/>
      <c r="R15" s="217">
        <v>2</v>
      </c>
      <c r="S15" s="217"/>
    </row>
    <row r="16" spans="3:19" ht="21" customHeight="1">
      <c r="C16" s="265"/>
      <c r="D16" s="219"/>
      <c r="E16" s="40"/>
      <c r="F16" s="40"/>
      <c r="Q16" s="219"/>
      <c r="R16" s="217"/>
      <c r="S16" s="217"/>
    </row>
    <row r="17" spans="3:19" ht="13.5" customHeight="1">
      <c r="C17" s="216" t="s">
        <v>110</v>
      </c>
      <c r="D17" s="202" t="s">
        <v>12</v>
      </c>
      <c r="E17" s="67"/>
      <c r="F17" s="60"/>
      <c r="Q17" s="202" t="s">
        <v>11</v>
      </c>
      <c r="R17" s="216" t="s">
        <v>109</v>
      </c>
      <c r="S17" s="216"/>
    </row>
    <row r="18" spans="3:19" ht="13.5" customHeight="1">
      <c r="C18" s="216"/>
      <c r="D18" s="202"/>
      <c r="E18" s="67"/>
      <c r="F18" s="60"/>
      <c r="Q18" s="202"/>
      <c r="R18" s="216"/>
      <c r="S18" s="216"/>
    </row>
    <row r="19" spans="3:19" ht="21" customHeight="1">
      <c r="C19" s="265">
        <v>2</v>
      </c>
      <c r="R19" s="217">
        <v>0</v>
      </c>
      <c r="S19" s="217"/>
    </row>
    <row r="20" spans="3:19" ht="21" customHeight="1">
      <c r="C20" s="265"/>
      <c r="R20" s="217"/>
      <c r="S20" s="217"/>
    </row>
    <row r="23" spans="3:19" ht="12" customHeight="1">
      <c r="C23" s="207" t="s">
        <v>0</v>
      </c>
      <c r="D23" s="207"/>
      <c r="E23" s="41"/>
      <c r="F23" s="41"/>
      <c r="Q23" s="207" t="s">
        <v>0</v>
      </c>
      <c r="R23" s="207"/>
      <c r="S23" s="207"/>
    </row>
    <row r="24" spans="2:22" ht="24" customHeight="1">
      <c r="B24" s="59">
        <v>4</v>
      </c>
      <c r="C24" s="204" t="s">
        <v>86</v>
      </c>
      <c r="D24" s="204"/>
      <c r="E24" s="55"/>
      <c r="F24" s="55"/>
      <c r="G24" s="64"/>
      <c r="H24" s="64"/>
      <c r="I24" s="64"/>
      <c r="J24" s="64"/>
      <c r="K24" s="64"/>
      <c r="L24" s="64"/>
      <c r="M24" s="64"/>
      <c r="N24" s="64"/>
      <c r="O24" s="64"/>
      <c r="P24" s="65">
        <v>3</v>
      </c>
      <c r="Q24" s="205" t="s">
        <v>85</v>
      </c>
      <c r="R24" s="205"/>
      <c r="S24" s="205"/>
      <c r="U24" t="s">
        <v>31</v>
      </c>
      <c r="V24" t="s">
        <v>31</v>
      </c>
    </row>
    <row r="25" spans="2:16" ht="11.25" customHeight="1">
      <c r="B25" s="59"/>
      <c r="E25" s="206" t="s">
        <v>14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3:19" ht="12" customHeight="1">
      <c r="C26" s="207" t="s">
        <v>8</v>
      </c>
      <c r="D26" s="207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 t="s">
        <v>8</v>
      </c>
      <c r="R26" s="207"/>
      <c r="S26" s="207"/>
    </row>
    <row r="27" spans="3:22" ht="24" customHeight="1">
      <c r="C27" s="195" t="s">
        <v>36</v>
      </c>
      <c r="D27" s="195"/>
      <c r="E27" s="55"/>
      <c r="F27" s="55"/>
      <c r="H27" s="136">
        <v>2</v>
      </c>
      <c r="I27" s="136"/>
      <c r="J27" s="126" t="s">
        <v>113</v>
      </c>
      <c r="K27" s="136"/>
      <c r="L27" s="136">
        <v>0</v>
      </c>
      <c r="M27" s="57"/>
      <c r="N27" s="57"/>
      <c r="O27" s="57"/>
      <c r="P27" s="57"/>
      <c r="Q27" s="195" t="s">
        <v>47</v>
      </c>
      <c r="R27" s="195"/>
      <c r="S27" s="195"/>
      <c r="U27" t="s">
        <v>31</v>
      </c>
      <c r="V27" t="s">
        <v>31</v>
      </c>
    </row>
    <row r="28" ht="63" customHeight="1" thickBot="1"/>
    <row r="29" spans="1:20" ht="21" customHeight="1" thickBot="1">
      <c r="A29" s="196" t="s">
        <v>0</v>
      </c>
      <c r="B29" s="197"/>
      <c r="C29" s="198"/>
      <c r="D29" s="199" t="s">
        <v>2</v>
      </c>
      <c r="E29" s="197"/>
      <c r="F29" s="197"/>
      <c r="G29" s="197"/>
      <c r="H29" s="198"/>
      <c r="I29" s="199" t="s">
        <v>3</v>
      </c>
      <c r="J29" s="197"/>
      <c r="K29" s="197"/>
      <c r="L29" s="197"/>
      <c r="M29" s="198"/>
      <c r="N29" s="54"/>
      <c r="O29" s="53" t="s">
        <v>20</v>
      </c>
      <c r="P29" s="53"/>
      <c r="Q29" s="52" t="s">
        <v>19</v>
      </c>
      <c r="R29" s="51" t="s">
        <v>4</v>
      </c>
      <c r="S29" s="50" t="s">
        <v>5</v>
      </c>
      <c r="T29" s="49" t="s">
        <v>1</v>
      </c>
    </row>
    <row r="30" spans="1:20" ht="21" customHeight="1">
      <c r="A30" s="169">
        <v>1</v>
      </c>
      <c r="B30" s="200" t="str">
        <f>C8</f>
        <v>余土ＧＦＶＣ</v>
      </c>
      <c r="C30" s="201"/>
      <c r="D30" s="176">
        <v>0</v>
      </c>
      <c r="E30" s="48">
        <v>17</v>
      </c>
      <c r="F30" s="48" t="s">
        <v>18</v>
      </c>
      <c r="G30" s="48">
        <v>21</v>
      </c>
      <c r="H30" s="179">
        <v>2</v>
      </c>
      <c r="I30" s="176">
        <v>1</v>
      </c>
      <c r="J30" s="48">
        <v>7</v>
      </c>
      <c r="K30" s="48" t="s">
        <v>18</v>
      </c>
      <c r="L30" s="48">
        <v>21</v>
      </c>
      <c r="M30" s="179">
        <v>2</v>
      </c>
      <c r="N30" s="182">
        <v>0</v>
      </c>
      <c r="O30" s="154" t="s">
        <v>20</v>
      </c>
      <c r="P30" s="154">
        <v>2</v>
      </c>
      <c r="Q30" s="157" t="s">
        <v>19</v>
      </c>
      <c r="R30" s="159">
        <f>(D30+I30)/(H30+M30)</f>
        <v>0.25</v>
      </c>
      <c r="S30" s="159">
        <f>(E30+E31+E32+J30+J31+J32)/(G30+G31+G32+L30+L31+L32)</f>
        <v>0.6952380952380952</v>
      </c>
      <c r="T30" s="163">
        <v>3</v>
      </c>
    </row>
    <row r="31" spans="1:20" ht="21" customHeight="1">
      <c r="A31" s="169"/>
      <c r="B31" s="192"/>
      <c r="C31" s="193"/>
      <c r="D31" s="176"/>
      <c r="E31" s="46">
        <v>21</v>
      </c>
      <c r="F31" s="46" t="s">
        <v>18</v>
      </c>
      <c r="G31" s="46">
        <v>23</v>
      </c>
      <c r="H31" s="179"/>
      <c r="I31" s="176"/>
      <c r="J31" s="46">
        <v>21</v>
      </c>
      <c r="K31" s="46" t="s">
        <v>18</v>
      </c>
      <c r="L31" s="46">
        <v>19</v>
      </c>
      <c r="M31" s="179"/>
      <c r="N31" s="182"/>
      <c r="O31" s="154"/>
      <c r="P31" s="154"/>
      <c r="Q31" s="157"/>
      <c r="R31" s="160"/>
      <c r="S31" s="160"/>
      <c r="T31" s="163"/>
    </row>
    <row r="32" spans="1:20" ht="21" customHeight="1">
      <c r="A32" s="189"/>
      <c r="B32" s="167" t="str">
        <f>C11</f>
        <v>松山市</v>
      </c>
      <c r="C32" s="168"/>
      <c r="D32" s="194"/>
      <c r="E32" s="46"/>
      <c r="F32" s="46" t="s">
        <v>18</v>
      </c>
      <c r="G32" s="46"/>
      <c r="H32" s="184"/>
      <c r="I32" s="194"/>
      <c r="J32" s="46">
        <v>7</v>
      </c>
      <c r="K32" s="46" t="s">
        <v>18</v>
      </c>
      <c r="L32" s="46">
        <v>21</v>
      </c>
      <c r="M32" s="184"/>
      <c r="N32" s="185"/>
      <c r="O32" s="186"/>
      <c r="P32" s="186"/>
      <c r="Q32" s="187"/>
      <c r="R32" s="165"/>
      <c r="S32" s="165"/>
      <c r="T32" s="166"/>
    </row>
    <row r="33" spans="1:20" ht="21" customHeight="1">
      <c r="A33" s="188">
        <v>2</v>
      </c>
      <c r="B33" s="190" t="str">
        <f>Q8</f>
        <v>川之江東部</v>
      </c>
      <c r="C33" s="191"/>
      <c r="D33" s="175">
        <v>2</v>
      </c>
      <c r="E33" s="46">
        <v>21</v>
      </c>
      <c r="F33" s="46" t="s">
        <v>18</v>
      </c>
      <c r="G33" s="46">
        <v>17</v>
      </c>
      <c r="H33" s="178">
        <v>0</v>
      </c>
      <c r="I33" s="175">
        <v>2</v>
      </c>
      <c r="J33" s="46">
        <v>23</v>
      </c>
      <c r="K33" s="46" t="s">
        <v>18</v>
      </c>
      <c r="L33" s="46">
        <v>21</v>
      </c>
      <c r="M33" s="178">
        <v>0</v>
      </c>
      <c r="N33" s="181">
        <v>2</v>
      </c>
      <c r="O33" s="153" t="s">
        <v>20</v>
      </c>
      <c r="P33" s="153">
        <v>0</v>
      </c>
      <c r="Q33" s="156" t="s">
        <v>19</v>
      </c>
      <c r="R33" s="159">
        <v>0</v>
      </c>
      <c r="S33" s="159">
        <f>(E33+E34+E35+J33+J34+J35)/(G33+G34+G35+L33+L34+L35)</f>
        <v>1.2054794520547945</v>
      </c>
      <c r="T33" s="162">
        <v>1</v>
      </c>
    </row>
    <row r="34" spans="1:20" ht="21" customHeight="1">
      <c r="A34" s="169"/>
      <c r="B34" s="192"/>
      <c r="C34" s="193"/>
      <c r="D34" s="176"/>
      <c r="E34" s="46">
        <v>23</v>
      </c>
      <c r="F34" s="46" t="s">
        <v>18</v>
      </c>
      <c r="G34" s="46">
        <v>21</v>
      </c>
      <c r="H34" s="179"/>
      <c r="I34" s="176"/>
      <c r="J34" s="46">
        <v>21</v>
      </c>
      <c r="K34" s="46" t="s">
        <v>18</v>
      </c>
      <c r="L34" s="46">
        <v>14</v>
      </c>
      <c r="M34" s="179"/>
      <c r="N34" s="182"/>
      <c r="O34" s="154"/>
      <c r="P34" s="154"/>
      <c r="Q34" s="157"/>
      <c r="R34" s="160"/>
      <c r="S34" s="160"/>
      <c r="T34" s="163"/>
    </row>
    <row r="35" spans="1:20" ht="21" customHeight="1">
      <c r="A35" s="189"/>
      <c r="B35" s="167" t="str">
        <f>Q11</f>
        <v>四国中央市</v>
      </c>
      <c r="C35" s="168"/>
      <c r="D35" s="194"/>
      <c r="E35" s="46"/>
      <c r="F35" s="46" t="s">
        <v>18</v>
      </c>
      <c r="G35" s="46"/>
      <c r="H35" s="184"/>
      <c r="I35" s="194"/>
      <c r="J35" s="46"/>
      <c r="K35" s="46" t="s">
        <v>27</v>
      </c>
      <c r="L35" s="46"/>
      <c r="M35" s="184"/>
      <c r="N35" s="185"/>
      <c r="O35" s="186"/>
      <c r="P35" s="186"/>
      <c r="Q35" s="187"/>
      <c r="R35" s="165"/>
      <c r="S35" s="165"/>
      <c r="T35" s="166"/>
    </row>
    <row r="36" spans="1:20" ht="21" customHeight="1">
      <c r="A36" s="188">
        <v>3</v>
      </c>
      <c r="B36" s="190" t="str">
        <f>Q24</f>
        <v>湯山ＪＶＣ</v>
      </c>
      <c r="C36" s="191"/>
      <c r="D36" s="175">
        <v>0</v>
      </c>
      <c r="E36" s="46">
        <v>7</v>
      </c>
      <c r="F36" s="46" t="s">
        <v>18</v>
      </c>
      <c r="G36" s="46">
        <v>21</v>
      </c>
      <c r="H36" s="178">
        <v>2</v>
      </c>
      <c r="I36" s="175">
        <v>0</v>
      </c>
      <c r="J36" s="46">
        <v>21</v>
      </c>
      <c r="K36" s="46" t="s">
        <v>18</v>
      </c>
      <c r="L36" s="46">
        <v>23</v>
      </c>
      <c r="M36" s="178">
        <v>2</v>
      </c>
      <c r="N36" s="181">
        <v>0</v>
      </c>
      <c r="O36" s="153" t="s">
        <v>20</v>
      </c>
      <c r="P36" s="153">
        <v>2</v>
      </c>
      <c r="Q36" s="156" t="s">
        <v>19</v>
      </c>
      <c r="R36" s="159">
        <f>(D36+I36)/(H36+M36)</f>
        <v>0</v>
      </c>
      <c r="S36" s="159">
        <f>(E36+E37+E38+J36+J37+J38)/(G36+G37+G38+L36+L37+L38)</f>
        <v>0.5581395348837209</v>
      </c>
      <c r="T36" s="162">
        <v>4</v>
      </c>
    </row>
    <row r="37" spans="1:20" ht="21" customHeight="1">
      <c r="A37" s="169"/>
      <c r="B37" s="192"/>
      <c r="C37" s="193"/>
      <c r="D37" s="176"/>
      <c r="E37" s="46">
        <v>6</v>
      </c>
      <c r="F37" s="46" t="s">
        <v>18</v>
      </c>
      <c r="G37" s="46">
        <v>21</v>
      </c>
      <c r="H37" s="179"/>
      <c r="I37" s="176"/>
      <c r="J37" s="46">
        <v>14</v>
      </c>
      <c r="K37" s="46" t="s">
        <v>18</v>
      </c>
      <c r="L37" s="46">
        <v>21</v>
      </c>
      <c r="M37" s="179"/>
      <c r="N37" s="182"/>
      <c r="O37" s="154"/>
      <c r="P37" s="154"/>
      <c r="Q37" s="157"/>
      <c r="R37" s="160"/>
      <c r="S37" s="160"/>
      <c r="T37" s="163"/>
    </row>
    <row r="38" spans="1:20" ht="21" customHeight="1">
      <c r="A38" s="189"/>
      <c r="B38" s="167" t="str">
        <f>Q27</f>
        <v>松山市</v>
      </c>
      <c r="C38" s="168"/>
      <c r="D38" s="194"/>
      <c r="E38" s="46"/>
      <c r="F38" s="46" t="s">
        <v>18</v>
      </c>
      <c r="G38" s="46"/>
      <c r="H38" s="184"/>
      <c r="I38" s="194"/>
      <c r="J38" s="46"/>
      <c r="K38" s="46" t="s">
        <v>18</v>
      </c>
      <c r="L38" s="46"/>
      <c r="M38" s="184"/>
      <c r="N38" s="185"/>
      <c r="O38" s="186"/>
      <c r="P38" s="186"/>
      <c r="Q38" s="187"/>
      <c r="R38" s="165"/>
      <c r="S38" s="165"/>
      <c r="T38" s="166"/>
    </row>
    <row r="39" spans="1:20" ht="21" customHeight="1">
      <c r="A39" s="169">
        <v>4</v>
      </c>
      <c r="B39" s="171" t="str">
        <f>C24</f>
        <v>石井北　</v>
      </c>
      <c r="C39" s="172"/>
      <c r="D39" s="175">
        <v>2</v>
      </c>
      <c r="E39" s="46">
        <v>21</v>
      </c>
      <c r="F39" s="46" t="s">
        <v>18</v>
      </c>
      <c r="G39" s="46">
        <v>7</v>
      </c>
      <c r="H39" s="178">
        <v>0</v>
      </c>
      <c r="I39" s="175">
        <v>2</v>
      </c>
      <c r="J39" s="46">
        <v>21</v>
      </c>
      <c r="K39" s="46" t="s">
        <v>18</v>
      </c>
      <c r="L39" s="46">
        <v>7</v>
      </c>
      <c r="M39" s="178">
        <v>1</v>
      </c>
      <c r="N39" s="181">
        <v>2</v>
      </c>
      <c r="O39" s="153" t="s">
        <v>20</v>
      </c>
      <c r="P39" s="153">
        <v>0</v>
      </c>
      <c r="Q39" s="156" t="s">
        <v>19</v>
      </c>
      <c r="R39" s="159">
        <v>0</v>
      </c>
      <c r="S39" s="159">
        <f>(E39+E40+E41+J39+J40+J41)/(G39+G40+G41+L39+L40+L41)</f>
        <v>2.1458333333333335</v>
      </c>
      <c r="T39" s="162">
        <v>2</v>
      </c>
    </row>
    <row r="40" spans="1:20" ht="21" customHeight="1">
      <c r="A40" s="169"/>
      <c r="B40" s="173"/>
      <c r="C40" s="174"/>
      <c r="D40" s="176"/>
      <c r="E40" s="46">
        <v>21</v>
      </c>
      <c r="F40" s="46" t="s">
        <v>18</v>
      </c>
      <c r="G40" s="46">
        <v>6</v>
      </c>
      <c r="H40" s="179"/>
      <c r="I40" s="176"/>
      <c r="J40" s="46">
        <v>19</v>
      </c>
      <c r="K40" s="46" t="s">
        <v>18</v>
      </c>
      <c r="L40" s="46">
        <v>21</v>
      </c>
      <c r="M40" s="179"/>
      <c r="N40" s="182"/>
      <c r="O40" s="154"/>
      <c r="P40" s="154"/>
      <c r="Q40" s="157"/>
      <c r="R40" s="160"/>
      <c r="S40" s="160"/>
      <c r="T40" s="163"/>
    </row>
    <row r="41" spans="1:20" ht="21" customHeight="1" thickBot="1">
      <c r="A41" s="170"/>
      <c r="B41" s="151" t="str">
        <f>C27</f>
        <v>松山市</v>
      </c>
      <c r="C41" s="152"/>
      <c r="D41" s="177"/>
      <c r="E41" s="44"/>
      <c r="F41" s="44" t="s">
        <v>18</v>
      </c>
      <c r="G41" s="44"/>
      <c r="H41" s="180"/>
      <c r="I41" s="177"/>
      <c r="J41" s="44">
        <v>21</v>
      </c>
      <c r="K41" s="44" t="s">
        <v>27</v>
      </c>
      <c r="L41" s="44">
        <v>7</v>
      </c>
      <c r="M41" s="180"/>
      <c r="N41" s="183"/>
      <c r="O41" s="155"/>
      <c r="P41" s="155"/>
      <c r="Q41" s="158"/>
      <c r="R41" s="165"/>
      <c r="S41" s="161"/>
      <c r="T41" s="164"/>
    </row>
  </sheetData>
  <sheetProtection/>
  <mergeCells count="92">
    <mergeCell ref="R15:S16"/>
    <mergeCell ref="R19:S20"/>
    <mergeCell ref="P39:P41"/>
    <mergeCell ref="Q39:Q41"/>
    <mergeCell ref="R39:R41"/>
    <mergeCell ref="S39:S41"/>
    <mergeCell ref="R36:R38"/>
    <mergeCell ref="S36:S38"/>
    <mergeCell ref="P33:P35"/>
    <mergeCell ref="Q33:Q35"/>
    <mergeCell ref="T39:T41"/>
    <mergeCell ref="B41:C41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N36:N38"/>
    <mergeCell ref="O36:O38"/>
    <mergeCell ref="P36:P38"/>
    <mergeCell ref="Q36:Q38"/>
    <mergeCell ref="A36:A38"/>
    <mergeCell ref="B36:C37"/>
    <mergeCell ref="D36:D38"/>
    <mergeCell ref="H36:H38"/>
    <mergeCell ref="I36:I38"/>
    <mergeCell ref="M36:M38"/>
    <mergeCell ref="R33:R35"/>
    <mergeCell ref="S33:S35"/>
    <mergeCell ref="T33:T35"/>
    <mergeCell ref="B35:C35"/>
    <mergeCell ref="T30:T32"/>
    <mergeCell ref="B32:C32"/>
    <mergeCell ref="N33:N35"/>
    <mergeCell ref="O33:O35"/>
    <mergeCell ref="N30:N32"/>
    <mergeCell ref="O30:O32"/>
    <mergeCell ref="A33:A35"/>
    <mergeCell ref="B33:C34"/>
    <mergeCell ref="D33:D35"/>
    <mergeCell ref="H33:H35"/>
    <mergeCell ref="I33:I35"/>
    <mergeCell ref="M33:M35"/>
    <mergeCell ref="P30:P32"/>
    <mergeCell ref="Q30:Q32"/>
    <mergeCell ref="R30:R32"/>
    <mergeCell ref="S30:S32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C24:D24"/>
    <mergeCell ref="Q24:S24"/>
    <mergeCell ref="E25:P26"/>
    <mergeCell ref="C26:D26"/>
    <mergeCell ref="Q26:S26"/>
    <mergeCell ref="C27:D27"/>
    <mergeCell ref="Q27:S27"/>
    <mergeCell ref="D15:D16"/>
    <mergeCell ref="Q15:Q16"/>
    <mergeCell ref="C23:D23"/>
    <mergeCell ref="Q23:S23"/>
    <mergeCell ref="Q17:Q18"/>
    <mergeCell ref="D17:D18"/>
    <mergeCell ref="C17:C18"/>
    <mergeCell ref="C15:C16"/>
    <mergeCell ref="C19:C20"/>
    <mergeCell ref="R17:S18"/>
    <mergeCell ref="G9:N10"/>
    <mergeCell ref="C10:D10"/>
    <mergeCell ref="Q10:S10"/>
    <mergeCell ref="C11:D11"/>
    <mergeCell ref="E11:P11"/>
    <mergeCell ref="Q11:S11"/>
    <mergeCell ref="B1:T1"/>
    <mergeCell ref="B2:T2"/>
    <mergeCell ref="B3:T3"/>
    <mergeCell ref="C7:D7"/>
    <mergeCell ref="Q7:S7"/>
    <mergeCell ref="C8:D8"/>
    <mergeCell ref="Q8:S8"/>
    <mergeCell ref="I8:K8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3" width="3.375" style="43" customWidth="1"/>
    <col min="4" max="4" width="14.75390625" style="42" customWidth="1"/>
    <col min="5" max="5" width="2.625" style="0" customWidth="1"/>
    <col min="6" max="6" width="4.125" style="0" customWidth="1"/>
    <col min="7" max="7" width="3.125" style="0" customWidth="1"/>
    <col min="8" max="8" width="4.125" style="0" customWidth="1"/>
    <col min="9" max="10" width="2.625" style="0" customWidth="1"/>
    <col min="11" max="11" width="4.125" style="0" customWidth="1"/>
    <col min="12" max="12" width="2.125" style="0" customWidth="1"/>
    <col min="13" max="13" width="4.125" style="0" customWidth="1"/>
    <col min="14" max="14" width="2.625" style="0" customWidth="1"/>
    <col min="15" max="18" width="2.75390625" style="0" customWidth="1"/>
    <col min="19" max="21" width="7.875" style="0" customWidth="1"/>
    <col min="22" max="22" width="8.625" style="0" customWidth="1"/>
  </cols>
  <sheetData>
    <row r="1" spans="2:21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2:21" ht="22.5" customHeight="1">
      <c r="B2" s="212" t="s">
        <v>51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1" ht="26.25" customHeight="1">
      <c r="B3" s="212" t="s">
        <v>28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5" spans="6:20" ht="12" customHeight="1">
      <c r="F5" s="41"/>
      <c r="G5" s="41"/>
      <c r="I5" s="207" t="s">
        <v>0</v>
      </c>
      <c r="J5" s="207"/>
      <c r="K5" s="207"/>
      <c r="L5" s="207"/>
      <c r="M5" s="207"/>
      <c r="N5" s="5"/>
      <c r="O5" s="5"/>
      <c r="P5" s="1"/>
      <c r="T5" s="121"/>
    </row>
    <row r="6" spans="6:22" ht="24" customHeight="1">
      <c r="F6" s="58"/>
      <c r="G6" s="261">
        <v>0</v>
      </c>
      <c r="H6">
        <v>1</v>
      </c>
      <c r="I6" s="204" t="s">
        <v>55</v>
      </c>
      <c r="J6" s="204"/>
      <c r="K6" s="204"/>
      <c r="L6" s="204"/>
      <c r="M6" s="204"/>
      <c r="N6" s="204"/>
      <c r="O6" s="6"/>
      <c r="P6" s="275">
        <v>0</v>
      </c>
      <c r="V6" t="s">
        <v>73</v>
      </c>
    </row>
    <row r="7" spans="4:20" ht="11.25" customHeight="1">
      <c r="D7" s="127"/>
      <c r="E7" s="237" t="s">
        <v>87</v>
      </c>
      <c r="F7" s="237"/>
      <c r="G7" s="261"/>
      <c r="K7" s="3"/>
      <c r="L7" s="2"/>
      <c r="M7" s="2"/>
      <c r="N7" s="2"/>
      <c r="O7" s="2"/>
      <c r="P7" s="275"/>
      <c r="Q7" s="255"/>
      <c r="R7" s="255"/>
      <c r="S7" s="134"/>
      <c r="T7" s="134"/>
    </row>
    <row r="8" spans="4:20" ht="12" customHeight="1">
      <c r="D8" s="127"/>
      <c r="E8" s="237"/>
      <c r="F8" s="237"/>
      <c r="G8" s="126"/>
      <c r="I8" s="208" t="s">
        <v>8</v>
      </c>
      <c r="J8" s="208"/>
      <c r="K8" s="208"/>
      <c r="L8" s="208"/>
      <c r="M8" s="208"/>
      <c r="N8" s="208"/>
      <c r="O8" s="5"/>
      <c r="P8" s="134"/>
      <c r="Q8" s="255"/>
      <c r="R8" s="255"/>
      <c r="S8" s="134"/>
      <c r="T8" s="134"/>
    </row>
    <row r="9" spans="4:22" ht="24" customHeight="1">
      <c r="D9" s="127">
        <v>2</v>
      </c>
      <c r="E9" s="134"/>
      <c r="F9" s="131"/>
      <c r="G9" s="131"/>
      <c r="H9" s="38"/>
      <c r="I9" s="195" t="s">
        <v>44</v>
      </c>
      <c r="J9" s="195"/>
      <c r="K9" s="195"/>
      <c r="L9" s="195"/>
      <c r="M9" s="195"/>
      <c r="N9" s="195"/>
      <c r="O9" s="66"/>
      <c r="P9" s="142"/>
      <c r="Q9" s="142"/>
      <c r="R9" s="134"/>
      <c r="S9" s="143">
        <v>2</v>
      </c>
      <c r="T9" s="134"/>
      <c r="V9" t="s">
        <v>31</v>
      </c>
    </row>
    <row r="10" spans="12:16" ht="11.25" customHeight="1">
      <c r="L10" s="3"/>
      <c r="M10" s="3"/>
      <c r="N10" s="3"/>
      <c r="O10" s="3"/>
      <c r="P10" s="3"/>
    </row>
    <row r="11" spans="4:20" ht="13.5" customHeight="1">
      <c r="D11" s="207" t="s">
        <v>0</v>
      </c>
      <c r="E11" s="207"/>
      <c r="F11" s="202" t="s">
        <v>29</v>
      </c>
      <c r="G11" s="202"/>
      <c r="H11" s="202"/>
      <c r="N11" s="202" t="s">
        <v>30</v>
      </c>
      <c r="O11" s="202"/>
      <c r="P11" s="67"/>
      <c r="Q11" s="67"/>
      <c r="R11" s="207" t="s">
        <v>0</v>
      </c>
      <c r="S11" s="207"/>
      <c r="T11" s="207"/>
    </row>
    <row r="12" spans="2:23" ht="24" customHeight="1">
      <c r="B12" s="59">
        <v>5</v>
      </c>
      <c r="C12" s="59"/>
      <c r="D12" s="204" t="s">
        <v>60</v>
      </c>
      <c r="E12" s="204"/>
      <c r="F12" s="202"/>
      <c r="G12" s="202"/>
      <c r="H12" s="202"/>
      <c r="N12" s="202"/>
      <c r="O12" s="202"/>
      <c r="P12" s="67"/>
      <c r="Q12" s="39">
        <v>2</v>
      </c>
      <c r="R12" s="205" t="s">
        <v>56</v>
      </c>
      <c r="S12" s="205"/>
      <c r="T12" s="205"/>
      <c r="V12" t="s">
        <v>31</v>
      </c>
      <c r="W12" t="s">
        <v>31</v>
      </c>
    </row>
    <row r="13" spans="2:23" ht="14.25">
      <c r="B13" s="59"/>
      <c r="C13" s="59"/>
      <c r="F13" s="40"/>
      <c r="G13" s="40"/>
      <c r="Q13" s="68"/>
      <c r="R13" s="9"/>
      <c r="S13" s="9"/>
      <c r="T13" s="9"/>
      <c r="W13" t="s">
        <v>31</v>
      </c>
    </row>
    <row r="14" spans="2:20" ht="14.25">
      <c r="B14" s="59"/>
      <c r="C14" s="59"/>
      <c r="D14" s="207" t="s">
        <v>8</v>
      </c>
      <c r="E14" s="207"/>
      <c r="F14" s="40"/>
      <c r="G14" s="40"/>
      <c r="Q14" s="68"/>
      <c r="R14" s="209" t="s">
        <v>8</v>
      </c>
      <c r="S14" s="209"/>
      <c r="T14" s="209"/>
    </row>
    <row r="15" spans="2:23" ht="24" customHeight="1">
      <c r="B15" s="59"/>
      <c r="C15" s="59"/>
      <c r="D15" s="195" t="s">
        <v>42</v>
      </c>
      <c r="E15" s="195"/>
      <c r="F15" s="60"/>
      <c r="G15" s="60"/>
      <c r="Q15" s="68"/>
      <c r="R15" s="274" t="s">
        <v>42</v>
      </c>
      <c r="S15" s="195"/>
      <c r="T15" s="195"/>
      <c r="V15" t="s">
        <v>31</v>
      </c>
      <c r="W15" t="s">
        <v>31</v>
      </c>
    </row>
    <row r="16" spans="2:22" ht="13.5" customHeight="1">
      <c r="B16" s="59"/>
      <c r="C16" s="59"/>
      <c r="D16" s="67"/>
      <c r="E16" s="67"/>
      <c r="F16" s="60"/>
      <c r="G16" s="60"/>
      <c r="Q16" s="68"/>
      <c r="R16" s="69"/>
      <c r="S16" s="67"/>
      <c r="V16" t="s">
        <v>31</v>
      </c>
    </row>
    <row r="17" spans="2:20" ht="21">
      <c r="B17" s="59"/>
      <c r="C17" s="59"/>
      <c r="D17" s="128">
        <v>1</v>
      </c>
      <c r="Q17" s="68"/>
      <c r="S17" s="218">
        <v>1</v>
      </c>
      <c r="T17" s="218"/>
    </row>
    <row r="18" spans="2:20" ht="17.25" customHeight="1">
      <c r="B18" s="59"/>
      <c r="C18" s="59"/>
      <c r="D18" s="145" t="s">
        <v>109</v>
      </c>
      <c r="E18" s="133"/>
      <c r="K18" s="121"/>
      <c r="Q18" s="68"/>
      <c r="R18" s="202" t="s">
        <v>14</v>
      </c>
      <c r="S18" s="67" t="s">
        <v>87</v>
      </c>
      <c r="T18" s="144"/>
    </row>
    <row r="19" spans="2:20" ht="13.5" customHeight="1">
      <c r="B19" s="59"/>
      <c r="C19" s="59"/>
      <c r="D19" s="265">
        <v>2</v>
      </c>
      <c r="E19" s="133" t="s">
        <v>12</v>
      </c>
      <c r="Q19" s="68"/>
      <c r="R19" s="202"/>
      <c r="S19" s="217">
        <v>2</v>
      </c>
      <c r="T19" s="217"/>
    </row>
    <row r="20" spans="2:20" ht="13.5" customHeight="1">
      <c r="B20" s="59"/>
      <c r="C20" s="59"/>
      <c r="D20" s="265"/>
      <c r="E20" s="133"/>
      <c r="Q20" s="68"/>
      <c r="S20" s="217"/>
      <c r="T20" s="217"/>
    </row>
    <row r="21" spans="2:20" ht="12" customHeight="1">
      <c r="B21" s="59"/>
      <c r="C21" s="59"/>
      <c r="D21" s="207" t="s">
        <v>0</v>
      </c>
      <c r="E21" s="207"/>
      <c r="F21" s="41"/>
      <c r="G21" s="41"/>
      <c r="Q21" s="68"/>
      <c r="R21" s="207" t="s">
        <v>0</v>
      </c>
      <c r="S21" s="207"/>
      <c r="T21" s="207"/>
    </row>
    <row r="22" spans="2:23" ht="24" customHeight="1">
      <c r="B22" s="59">
        <v>4</v>
      </c>
      <c r="C22" s="59"/>
      <c r="D22" s="253" t="s">
        <v>59</v>
      </c>
      <c r="E22" s="253"/>
      <c r="F22" s="55"/>
      <c r="G22" s="55"/>
      <c r="H22" s="64">
        <v>5</v>
      </c>
      <c r="I22" s="64"/>
      <c r="J22" s="64"/>
      <c r="K22" s="64"/>
      <c r="L22" s="64"/>
      <c r="M22" s="64"/>
      <c r="N22" s="64"/>
      <c r="O22" s="64"/>
      <c r="P22" s="64"/>
      <c r="Q22" s="70">
        <v>3</v>
      </c>
      <c r="R22" s="205" t="s">
        <v>57</v>
      </c>
      <c r="S22" s="205"/>
      <c r="T22" s="205"/>
      <c r="V22" t="s">
        <v>74</v>
      </c>
      <c r="W22" t="s">
        <v>74</v>
      </c>
    </row>
    <row r="23" ht="11.25" customHeight="1"/>
    <row r="24" spans="4:20" ht="12" customHeight="1">
      <c r="D24" s="207" t="s">
        <v>8</v>
      </c>
      <c r="E24" s="207"/>
      <c r="F24" s="41"/>
      <c r="G24" s="41"/>
      <c r="R24" s="207" t="s">
        <v>8</v>
      </c>
      <c r="S24" s="207"/>
      <c r="T24" s="207"/>
    </row>
    <row r="25" spans="4:23" ht="24.75" customHeight="1">
      <c r="D25" s="195" t="s">
        <v>36</v>
      </c>
      <c r="E25" s="195"/>
      <c r="F25" s="55"/>
      <c r="G25" s="55"/>
      <c r="I25" s="208" t="s">
        <v>31</v>
      </c>
      <c r="J25" s="208"/>
      <c r="K25" s="208"/>
      <c r="L25" s="208"/>
      <c r="M25" s="208"/>
      <c r="N25" s="208"/>
      <c r="O25" s="208"/>
      <c r="P25" s="208"/>
      <c r="Q25" s="208"/>
      <c r="R25" s="195" t="s">
        <v>58</v>
      </c>
      <c r="S25" s="195"/>
      <c r="T25" s="195"/>
      <c r="V25" t="s">
        <v>31</v>
      </c>
      <c r="W25" t="s">
        <v>74</v>
      </c>
    </row>
    <row r="26" spans="4:20" ht="31.5" customHeight="1">
      <c r="D26" s="55"/>
      <c r="E26" s="55"/>
      <c r="F26" s="55"/>
      <c r="G26" s="55"/>
      <c r="I26" s="121"/>
      <c r="J26" s="121"/>
      <c r="K26" s="122" t="s">
        <v>112</v>
      </c>
      <c r="L26" s="121"/>
      <c r="M26" s="121"/>
      <c r="N26" s="121"/>
      <c r="O26" s="121"/>
      <c r="P26" s="121"/>
      <c r="Q26" s="121"/>
      <c r="R26" s="55"/>
      <c r="S26" s="55"/>
      <c r="T26" s="55"/>
    </row>
    <row r="27" spans="8:15" ht="31.5" customHeight="1" thickBot="1">
      <c r="H27" s="129" t="s">
        <v>87</v>
      </c>
      <c r="I27" s="129"/>
      <c r="J27" s="138">
        <v>0</v>
      </c>
      <c r="K27" s="238" t="s">
        <v>109</v>
      </c>
      <c r="L27" s="238"/>
      <c r="M27" s="138">
        <v>2</v>
      </c>
      <c r="N27" s="138"/>
      <c r="O27" s="129"/>
    </row>
    <row r="28" spans="1:21" ht="21" customHeight="1" thickBot="1">
      <c r="A28" s="196" t="s">
        <v>0</v>
      </c>
      <c r="B28" s="197"/>
      <c r="C28" s="197"/>
      <c r="D28" s="198"/>
      <c r="E28" s="199" t="s">
        <v>2</v>
      </c>
      <c r="F28" s="197"/>
      <c r="G28" s="197"/>
      <c r="H28" s="197"/>
      <c r="I28" s="198"/>
      <c r="J28" s="199" t="s">
        <v>3</v>
      </c>
      <c r="K28" s="197"/>
      <c r="L28" s="197"/>
      <c r="M28" s="197"/>
      <c r="N28" s="198"/>
      <c r="O28" s="54"/>
      <c r="P28" s="53" t="s">
        <v>20</v>
      </c>
      <c r="Q28" s="53"/>
      <c r="R28" s="52" t="s">
        <v>19</v>
      </c>
      <c r="S28" s="51" t="s">
        <v>4</v>
      </c>
      <c r="T28" s="50" t="s">
        <v>5</v>
      </c>
      <c r="U28" s="49" t="s">
        <v>1</v>
      </c>
    </row>
    <row r="29" spans="1:21" ht="21" customHeight="1">
      <c r="A29" s="169">
        <v>1</v>
      </c>
      <c r="B29" s="190" t="str">
        <f>I6</f>
        <v>立間ＪＶＣ</v>
      </c>
      <c r="C29" s="268"/>
      <c r="D29" s="268"/>
      <c r="E29" s="175">
        <v>0</v>
      </c>
      <c r="F29" s="46">
        <v>7</v>
      </c>
      <c r="G29" s="46" t="s">
        <v>18</v>
      </c>
      <c r="H29" s="46">
        <v>21</v>
      </c>
      <c r="I29" s="178">
        <v>2</v>
      </c>
      <c r="J29" s="175">
        <v>0</v>
      </c>
      <c r="K29" s="46">
        <v>9</v>
      </c>
      <c r="L29" s="46" t="s">
        <v>18</v>
      </c>
      <c r="M29" s="46">
        <v>21</v>
      </c>
      <c r="N29" s="178">
        <v>2</v>
      </c>
      <c r="O29" s="181">
        <v>0</v>
      </c>
      <c r="P29" s="153" t="s">
        <v>20</v>
      </c>
      <c r="Q29" s="153">
        <v>2</v>
      </c>
      <c r="R29" s="156" t="s">
        <v>19</v>
      </c>
      <c r="S29" s="159">
        <f>(E29+J29)/(I29+N29)</f>
        <v>0</v>
      </c>
      <c r="T29" s="159">
        <f>(F29+F30+F31+K29+K30+K31)/(H29+H30+H31+M29+M30+M31)</f>
        <v>0.40476190476190477</v>
      </c>
      <c r="U29" s="162">
        <v>5</v>
      </c>
    </row>
    <row r="30" spans="1:21" ht="21" customHeight="1">
      <c r="A30" s="169"/>
      <c r="B30" s="192"/>
      <c r="C30" s="269"/>
      <c r="D30" s="269"/>
      <c r="E30" s="176"/>
      <c r="F30" s="46">
        <v>7</v>
      </c>
      <c r="G30" s="46" t="s">
        <v>18</v>
      </c>
      <c r="H30" s="46">
        <v>21</v>
      </c>
      <c r="I30" s="179"/>
      <c r="J30" s="176"/>
      <c r="K30" s="46">
        <v>11</v>
      </c>
      <c r="L30" s="46" t="s">
        <v>18</v>
      </c>
      <c r="M30" s="46">
        <v>21</v>
      </c>
      <c r="N30" s="179"/>
      <c r="O30" s="182"/>
      <c r="P30" s="154"/>
      <c r="Q30" s="154"/>
      <c r="R30" s="157"/>
      <c r="S30" s="160"/>
      <c r="T30" s="160"/>
      <c r="U30" s="163"/>
    </row>
    <row r="31" spans="1:21" ht="21" customHeight="1">
      <c r="A31" s="189"/>
      <c r="B31" s="167" t="str">
        <f>I9</f>
        <v>宇和島市</v>
      </c>
      <c r="C31" s="267"/>
      <c r="D31" s="267"/>
      <c r="E31" s="194"/>
      <c r="F31" s="46"/>
      <c r="G31" s="46" t="s">
        <v>18</v>
      </c>
      <c r="H31" s="46"/>
      <c r="I31" s="184"/>
      <c r="J31" s="194"/>
      <c r="K31" s="46"/>
      <c r="L31" s="46" t="s">
        <v>18</v>
      </c>
      <c r="M31" s="46"/>
      <c r="N31" s="184"/>
      <c r="O31" s="185"/>
      <c r="P31" s="186"/>
      <c r="Q31" s="186"/>
      <c r="R31" s="187"/>
      <c r="S31" s="165"/>
      <c r="T31" s="165"/>
      <c r="U31" s="166"/>
    </row>
    <row r="32" spans="1:21" ht="21" customHeight="1">
      <c r="A32" s="188">
        <v>2</v>
      </c>
      <c r="B32" s="190" t="str">
        <f>R12</f>
        <v>石井</v>
      </c>
      <c r="C32" s="268"/>
      <c r="D32" s="268"/>
      <c r="E32" s="175">
        <v>1</v>
      </c>
      <c r="F32" s="46">
        <v>21</v>
      </c>
      <c r="G32" s="46" t="s">
        <v>18</v>
      </c>
      <c r="H32" s="46">
        <v>18</v>
      </c>
      <c r="I32" s="175">
        <v>2</v>
      </c>
      <c r="J32" s="175">
        <v>2</v>
      </c>
      <c r="K32" s="46">
        <v>21</v>
      </c>
      <c r="L32" s="46" t="s">
        <v>18</v>
      </c>
      <c r="M32" s="46">
        <v>9</v>
      </c>
      <c r="N32" s="175">
        <v>0</v>
      </c>
      <c r="O32" s="181">
        <v>1</v>
      </c>
      <c r="P32" s="153" t="s">
        <v>20</v>
      </c>
      <c r="Q32" s="153">
        <v>1</v>
      </c>
      <c r="R32" s="156" t="s">
        <v>19</v>
      </c>
      <c r="S32" s="159">
        <f>(E32+J32)/(I32+N32)</f>
        <v>1.5</v>
      </c>
      <c r="T32" s="159">
        <f>(F32+F33+F34+K32+K33+K34)/(H32+H33+H34+M32+M33+M34)</f>
        <v>1.1375</v>
      </c>
      <c r="U32" s="162">
        <v>2</v>
      </c>
    </row>
    <row r="33" spans="1:21" ht="21" customHeight="1">
      <c r="A33" s="169"/>
      <c r="B33" s="192"/>
      <c r="C33" s="269"/>
      <c r="D33" s="269"/>
      <c r="E33" s="176"/>
      <c r="F33" s="46">
        <v>11</v>
      </c>
      <c r="G33" s="46" t="s">
        <v>18</v>
      </c>
      <c r="H33" s="46">
        <v>21</v>
      </c>
      <c r="I33" s="176"/>
      <c r="J33" s="176"/>
      <c r="K33" s="46">
        <v>21</v>
      </c>
      <c r="L33" s="46" t="s">
        <v>18</v>
      </c>
      <c r="M33" s="46">
        <v>11</v>
      </c>
      <c r="N33" s="176"/>
      <c r="O33" s="182"/>
      <c r="P33" s="154"/>
      <c r="Q33" s="154"/>
      <c r="R33" s="157"/>
      <c r="S33" s="160"/>
      <c r="T33" s="160"/>
      <c r="U33" s="163"/>
    </row>
    <row r="34" spans="1:21" ht="21" customHeight="1">
      <c r="A34" s="189"/>
      <c r="B34" s="167" t="str">
        <f>R15</f>
        <v>松山市</v>
      </c>
      <c r="C34" s="267"/>
      <c r="D34" s="267"/>
      <c r="E34" s="194"/>
      <c r="F34" s="46">
        <v>17</v>
      </c>
      <c r="G34" s="46" t="s">
        <v>18</v>
      </c>
      <c r="H34" s="46">
        <v>21</v>
      </c>
      <c r="I34" s="194"/>
      <c r="J34" s="194"/>
      <c r="K34" s="46"/>
      <c r="L34" s="46" t="s">
        <v>18</v>
      </c>
      <c r="M34" s="46"/>
      <c r="N34" s="194"/>
      <c r="O34" s="185"/>
      <c r="P34" s="186"/>
      <c r="Q34" s="186"/>
      <c r="R34" s="187"/>
      <c r="S34" s="165"/>
      <c r="T34" s="165"/>
      <c r="U34" s="166"/>
    </row>
    <row r="35" spans="1:21" ht="21" customHeight="1">
      <c r="A35" s="188">
        <v>3</v>
      </c>
      <c r="B35" s="270" t="str">
        <f>R22</f>
        <v>西条ひまわり</v>
      </c>
      <c r="C35" s="271"/>
      <c r="D35" s="271"/>
      <c r="E35" s="175">
        <v>2</v>
      </c>
      <c r="F35" s="46">
        <v>18</v>
      </c>
      <c r="G35" s="46" t="s">
        <v>18</v>
      </c>
      <c r="H35" s="46">
        <v>21</v>
      </c>
      <c r="I35" s="178">
        <v>1</v>
      </c>
      <c r="J35" s="175">
        <v>2</v>
      </c>
      <c r="K35" s="46">
        <v>21</v>
      </c>
      <c r="L35" s="46" t="s">
        <v>18</v>
      </c>
      <c r="M35" s="46">
        <v>17</v>
      </c>
      <c r="N35" s="178">
        <v>0</v>
      </c>
      <c r="O35" s="181">
        <v>2</v>
      </c>
      <c r="P35" s="153" t="s">
        <v>20</v>
      </c>
      <c r="Q35" s="153">
        <v>0</v>
      </c>
      <c r="R35" s="156" t="s">
        <v>19</v>
      </c>
      <c r="S35" s="159">
        <f>(E35+J35)/(I35+N35)</f>
        <v>4</v>
      </c>
      <c r="T35" s="159">
        <f>(F35+F36+F37+K35+K36+K37)/(H35+H36+H37+M35+M36+M37)</f>
        <v>1.3246753246753247</v>
      </c>
      <c r="U35" s="162">
        <v>1</v>
      </c>
    </row>
    <row r="36" spans="1:21" ht="21" customHeight="1">
      <c r="A36" s="169"/>
      <c r="B36" s="272"/>
      <c r="C36" s="273"/>
      <c r="D36" s="273"/>
      <c r="E36" s="176"/>
      <c r="F36" s="46">
        <v>21</v>
      </c>
      <c r="G36" s="46" t="s">
        <v>18</v>
      </c>
      <c r="H36" s="46">
        <v>11</v>
      </c>
      <c r="I36" s="179"/>
      <c r="J36" s="176"/>
      <c r="K36" s="46">
        <v>21</v>
      </c>
      <c r="L36" s="46" t="s">
        <v>18</v>
      </c>
      <c r="M36" s="46">
        <v>11</v>
      </c>
      <c r="N36" s="179"/>
      <c r="O36" s="182"/>
      <c r="P36" s="154"/>
      <c r="Q36" s="154"/>
      <c r="R36" s="157"/>
      <c r="S36" s="160"/>
      <c r="T36" s="160"/>
      <c r="U36" s="163"/>
    </row>
    <row r="37" spans="1:21" ht="21" customHeight="1">
      <c r="A37" s="189"/>
      <c r="B37" s="167" t="str">
        <f>R25</f>
        <v>西条市</v>
      </c>
      <c r="C37" s="267"/>
      <c r="D37" s="267"/>
      <c r="E37" s="194"/>
      <c r="F37" s="46">
        <v>21</v>
      </c>
      <c r="G37" s="46" t="s">
        <v>18</v>
      </c>
      <c r="H37" s="46">
        <v>17</v>
      </c>
      <c r="I37" s="184"/>
      <c r="J37" s="194"/>
      <c r="K37" s="46"/>
      <c r="L37" s="46" t="s">
        <v>27</v>
      </c>
      <c r="M37" s="46"/>
      <c r="N37" s="184"/>
      <c r="O37" s="185"/>
      <c r="P37" s="186"/>
      <c r="Q37" s="186"/>
      <c r="R37" s="187"/>
      <c r="S37" s="165"/>
      <c r="T37" s="165"/>
      <c r="U37" s="166"/>
    </row>
    <row r="38" spans="1:21" ht="21" customHeight="1">
      <c r="A38" s="188">
        <v>4</v>
      </c>
      <c r="B38" s="270" t="str">
        <f>D22</f>
        <v>小野</v>
      </c>
      <c r="C38" s="271"/>
      <c r="D38" s="271"/>
      <c r="E38" s="175">
        <v>2</v>
      </c>
      <c r="F38" s="46">
        <v>21</v>
      </c>
      <c r="G38" s="46" t="s">
        <v>18</v>
      </c>
      <c r="H38" s="46">
        <v>18</v>
      </c>
      <c r="I38" s="178">
        <v>1</v>
      </c>
      <c r="J38" s="175">
        <v>0</v>
      </c>
      <c r="K38" s="46">
        <v>17</v>
      </c>
      <c r="L38" s="46" t="s">
        <v>18</v>
      </c>
      <c r="M38" s="46">
        <v>21</v>
      </c>
      <c r="N38" s="178">
        <v>2</v>
      </c>
      <c r="O38" s="181">
        <v>1</v>
      </c>
      <c r="P38" s="153" t="s">
        <v>20</v>
      </c>
      <c r="Q38" s="153">
        <v>1</v>
      </c>
      <c r="R38" s="156" t="s">
        <v>19</v>
      </c>
      <c r="S38" s="159">
        <f>(E38+J38)/(I38+N38)</f>
        <v>0.6666666666666666</v>
      </c>
      <c r="T38" s="159">
        <f>(F38+F39+F40+K38+K39+K40)/(H38+H39+H40+M38+M39+M40)</f>
        <v>0.9347826086956522</v>
      </c>
      <c r="U38" s="162">
        <v>3</v>
      </c>
    </row>
    <row r="39" spans="1:21" ht="21" customHeight="1">
      <c r="A39" s="169"/>
      <c r="B39" s="272"/>
      <c r="C39" s="273"/>
      <c r="D39" s="273"/>
      <c r="E39" s="176"/>
      <c r="F39" s="46">
        <v>16</v>
      </c>
      <c r="G39" s="46" t="s">
        <v>18</v>
      </c>
      <c r="H39" s="46">
        <v>21</v>
      </c>
      <c r="I39" s="179"/>
      <c r="J39" s="176"/>
      <c r="K39" s="46">
        <v>11</v>
      </c>
      <c r="L39" s="46" t="s">
        <v>18</v>
      </c>
      <c r="M39" s="46">
        <v>21</v>
      </c>
      <c r="N39" s="179"/>
      <c r="O39" s="182"/>
      <c r="P39" s="154"/>
      <c r="Q39" s="154"/>
      <c r="R39" s="157"/>
      <c r="S39" s="160"/>
      <c r="T39" s="160"/>
      <c r="U39" s="163"/>
    </row>
    <row r="40" spans="1:21" ht="21" customHeight="1">
      <c r="A40" s="189"/>
      <c r="B40" s="167" t="str">
        <f>D25</f>
        <v>松山市</v>
      </c>
      <c r="C40" s="267"/>
      <c r="D40" s="267"/>
      <c r="E40" s="194"/>
      <c r="F40" s="46">
        <v>21</v>
      </c>
      <c r="G40" s="46" t="s">
        <v>18</v>
      </c>
      <c r="H40" s="46">
        <v>11</v>
      </c>
      <c r="I40" s="184"/>
      <c r="J40" s="194"/>
      <c r="K40" s="46"/>
      <c r="L40" s="46" t="s">
        <v>18</v>
      </c>
      <c r="M40" s="46"/>
      <c r="N40" s="184"/>
      <c r="O40" s="185"/>
      <c r="P40" s="186"/>
      <c r="Q40" s="186"/>
      <c r="R40" s="187"/>
      <c r="S40" s="165"/>
      <c r="T40" s="165"/>
      <c r="U40" s="166"/>
    </row>
    <row r="41" spans="1:21" ht="21" customHeight="1">
      <c r="A41" s="169">
        <v>5</v>
      </c>
      <c r="B41" s="190" t="str">
        <f>D12</f>
        <v>荏原ＪＶＣ</v>
      </c>
      <c r="C41" s="268"/>
      <c r="D41" s="268"/>
      <c r="E41" s="175">
        <v>2</v>
      </c>
      <c r="F41" s="46">
        <v>21</v>
      </c>
      <c r="G41" s="46" t="s">
        <v>18</v>
      </c>
      <c r="H41" s="46">
        <v>7</v>
      </c>
      <c r="I41" s="178">
        <v>0</v>
      </c>
      <c r="J41" s="175">
        <v>1</v>
      </c>
      <c r="K41" s="46">
        <v>18</v>
      </c>
      <c r="L41" s="46" t="s">
        <v>18</v>
      </c>
      <c r="M41" s="46">
        <v>21</v>
      </c>
      <c r="N41" s="178">
        <v>2</v>
      </c>
      <c r="O41" s="181">
        <v>1</v>
      </c>
      <c r="P41" s="153" t="s">
        <v>20</v>
      </c>
      <c r="Q41" s="153">
        <v>1</v>
      </c>
      <c r="R41" s="156" t="s">
        <v>19</v>
      </c>
      <c r="S41" s="159">
        <f>(E41+J41)/(I41+N41)</f>
        <v>1.5</v>
      </c>
      <c r="T41" s="159">
        <f>(F41+F42+F43+K41+K42+K43)/(H41+H42+H43+M41+M42+M43)</f>
        <v>1.2777777777777777</v>
      </c>
      <c r="U41" s="162">
        <v>4</v>
      </c>
    </row>
    <row r="42" spans="1:21" ht="21" customHeight="1">
      <c r="A42" s="169"/>
      <c r="B42" s="192"/>
      <c r="C42" s="269"/>
      <c r="D42" s="269"/>
      <c r="E42" s="176"/>
      <c r="F42" s="46">
        <v>21</v>
      </c>
      <c r="G42" s="46" t="s">
        <v>18</v>
      </c>
      <c r="H42" s="46">
        <v>7</v>
      </c>
      <c r="I42" s="179"/>
      <c r="J42" s="176"/>
      <c r="K42" s="46">
        <v>21</v>
      </c>
      <c r="L42" s="46" t="s">
        <v>18</v>
      </c>
      <c r="M42" s="46">
        <v>16</v>
      </c>
      <c r="N42" s="179"/>
      <c r="O42" s="182"/>
      <c r="P42" s="154"/>
      <c r="Q42" s="154"/>
      <c r="R42" s="157"/>
      <c r="S42" s="160"/>
      <c r="T42" s="160"/>
      <c r="U42" s="163"/>
    </row>
    <row r="43" spans="1:21" ht="21" customHeight="1" thickBot="1">
      <c r="A43" s="170"/>
      <c r="B43" s="151" t="str">
        <f>D15</f>
        <v>松山市</v>
      </c>
      <c r="C43" s="266"/>
      <c r="D43" s="266"/>
      <c r="E43" s="177"/>
      <c r="F43" s="44"/>
      <c r="G43" s="44" t="s">
        <v>18</v>
      </c>
      <c r="H43" s="44"/>
      <c r="I43" s="180"/>
      <c r="J43" s="177"/>
      <c r="K43" s="44">
        <v>11</v>
      </c>
      <c r="L43" s="44" t="s">
        <v>27</v>
      </c>
      <c r="M43" s="44">
        <v>21</v>
      </c>
      <c r="N43" s="180"/>
      <c r="O43" s="183"/>
      <c r="P43" s="155"/>
      <c r="Q43" s="155"/>
      <c r="R43" s="158"/>
      <c r="S43" s="165"/>
      <c r="T43" s="165"/>
      <c r="U43" s="164"/>
    </row>
  </sheetData>
  <sheetProtection/>
  <mergeCells count="108">
    <mergeCell ref="D19:D20"/>
    <mergeCell ref="K27:L27"/>
    <mergeCell ref="U32:U34"/>
    <mergeCell ref="E32:E34"/>
    <mergeCell ref="I32:I34"/>
    <mergeCell ref="J32:J34"/>
    <mergeCell ref="N32:N34"/>
    <mergeCell ref="D21:E21"/>
    <mergeCell ref="R21:T21"/>
    <mergeCell ref="D22:E22"/>
    <mergeCell ref="B1:U1"/>
    <mergeCell ref="B2:U2"/>
    <mergeCell ref="B3:U3"/>
    <mergeCell ref="I5:M5"/>
    <mergeCell ref="I6:N6"/>
    <mergeCell ref="I8:N8"/>
    <mergeCell ref="E7:F8"/>
    <mergeCell ref="G6:G7"/>
    <mergeCell ref="D11:E11"/>
    <mergeCell ref="F11:H12"/>
    <mergeCell ref="N11:O12"/>
    <mergeCell ref="R11:T11"/>
    <mergeCell ref="D12:E12"/>
    <mergeCell ref="R12:T12"/>
    <mergeCell ref="D14:E14"/>
    <mergeCell ref="R14:T14"/>
    <mergeCell ref="D15:E15"/>
    <mergeCell ref="R15:T15"/>
    <mergeCell ref="R18:R19"/>
    <mergeCell ref="P6:P7"/>
    <mergeCell ref="Q7:R8"/>
    <mergeCell ref="S17:T17"/>
    <mergeCell ref="S19:T20"/>
    <mergeCell ref="I9:N9"/>
    <mergeCell ref="R22:T22"/>
    <mergeCell ref="D24:E24"/>
    <mergeCell ref="R24:T24"/>
    <mergeCell ref="D25:E25"/>
    <mergeCell ref="I25:Q25"/>
    <mergeCell ref="R25:T25"/>
    <mergeCell ref="A28:D28"/>
    <mergeCell ref="E28:I28"/>
    <mergeCell ref="J28:N28"/>
    <mergeCell ref="A29:A31"/>
    <mergeCell ref="B29:D30"/>
    <mergeCell ref="E29:E31"/>
    <mergeCell ref="I29:I31"/>
    <mergeCell ref="J29:J31"/>
    <mergeCell ref="N29:N31"/>
    <mergeCell ref="O29:O31"/>
    <mergeCell ref="P29:P31"/>
    <mergeCell ref="Q29:Q31"/>
    <mergeCell ref="R29:R31"/>
    <mergeCell ref="S29:S31"/>
    <mergeCell ref="T29:T31"/>
    <mergeCell ref="U29:U31"/>
    <mergeCell ref="B31:D31"/>
    <mergeCell ref="A32:A34"/>
    <mergeCell ref="B32:D33"/>
    <mergeCell ref="O32:O34"/>
    <mergeCell ref="P32:P34"/>
    <mergeCell ref="Q32:Q34"/>
    <mergeCell ref="R32:R34"/>
    <mergeCell ref="S32:S34"/>
    <mergeCell ref="T32:T34"/>
    <mergeCell ref="B34:D34"/>
    <mergeCell ref="A35:A37"/>
    <mergeCell ref="B35:D36"/>
    <mergeCell ref="E35:E37"/>
    <mergeCell ref="I35:I37"/>
    <mergeCell ref="J35:J37"/>
    <mergeCell ref="N35:N37"/>
    <mergeCell ref="O35:O37"/>
    <mergeCell ref="P35:P37"/>
    <mergeCell ref="Q35:Q37"/>
    <mergeCell ref="R35:R37"/>
    <mergeCell ref="S35:S37"/>
    <mergeCell ref="T35:T37"/>
    <mergeCell ref="U35:U37"/>
    <mergeCell ref="B37:D37"/>
    <mergeCell ref="A38:A40"/>
    <mergeCell ref="B38:D39"/>
    <mergeCell ref="E38:E40"/>
    <mergeCell ref="I38:I40"/>
    <mergeCell ref="J38:J40"/>
    <mergeCell ref="N38:N40"/>
    <mergeCell ref="O38:O40"/>
    <mergeCell ref="P38:P40"/>
    <mergeCell ref="Q38:Q40"/>
    <mergeCell ref="R38:R40"/>
    <mergeCell ref="S38:S40"/>
    <mergeCell ref="T38:T40"/>
    <mergeCell ref="U38:U40"/>
    <mergeCell ref="B40:D40"/>
    <mergeCell ref="A41:A43"/>
    <mergeCell ref="B41:D42"/>
    <mergeCell ref="E41:E43"/>
    <mergeCell ref="I41:I43"/>
    <mergeCell ref="J41:J43"/>
    <mergeCell ref="T41:T43"/>
    <mergeCell ref="U41:U43"/>
    <mergeCell ref="B43:D43"/>
    <mergeCell ref="N41:N43"/>
    <mergeCell ref="O41:O43"/>
    <mergeCell ref="P41:P43"/>
    <mergeCell ref="Q41:Q43"/>
    <mergeCell ref="R41:R43"/>
    <mergeCell ref="S41:S43"/>
  </mergeCells>
  <printOptions/>
  <pageMargins left="0.75" right="0.3" top="0.82" bottom="0.5905511811023623" header="0.5118110236220472" footer="0.5118110236220472"/>
  <pageSetup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3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0" ht="22.5" customHeight="1">
      <c r="B2" s="212" t="s">
        <v>51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6.25" customHeight="1">
      <c r="B3" s="212" t="s">
        <v>32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5" spans="5:15" ht="12" customHeight="1">
      <c r="E5" s="41"/>
      <c r="F5" s="41"/>
      <c r="H5" s="207" t="s">
        <v>0</v>
      </c>
      <c r="I5" s="207"/>
      <c r="J5" s="207"/>
      <c r="K5" s="207"/>
      <c r="L5" s="207"/>
      <c r="M5" s="5"/>
      <c r="N5" s="5"/>
      <c r="O5" s="1"/>
    </row>
    <row r="6" spans="3:21" ht="24" customHeight="1">
      <c r="C6" s="127"/>
      <c r="D6" s="134"/>
      <c r="E6" s="146"/>
      <c r="F6" s="146">
        <v>2</v>
      </c>
      <c r="G6">
        <v>1</v>
      </c>
      <c r="H6" s="204" t="s">
        <v>61</v>
      </c>
      <c r="I6" s="204"/>
      <c r="J6" s="204"/>
      <c r="K6" s="204"/>
      <c r="L6" s="204"/>
      <c r="M6" s="204"/>
      <c r="N6" s="6"/>
      <c r="O6" s="142">
        <v>0</v>
      </c>
      <c r="P6" s="134"/>
      <c r="Q6" s="134"/>
      <c r="R6" s="134"/>
      <c r="U6" t="s">
        <v>75</v>
      </c>
    </row>
    <row r="7" spans="3:21" ht="11.25" customHeight="1">
      <c r="C7" s="127"/>
      <c r="D7" s="237"/>
      <c r="E7" s="237"/>
      <c r="F7" s="134"/>
      <c r="J7" s="3"/>
      <c r="K7" s="2"/>
      <c r="L7" s="2"/>
      <c r="M7" s="2"/>
      <c r="N7" s="2"/>
      <c r="O7" s="142"/>
      <c r="P7" s="147"/>
      <c r="Q7" s="142"/>
      <c r="R7" s="140"/>
      <c r="U7" t="s">
        <v>31</v>
      </c>
    </row>
    <row r="8" spans="3:21" ht="12" customHeight="1">
      <c r="C8" s="127"/>
      <c r="D8" s="237"/>
      <c r="E8" s="237"/>
      <c r="F8" s="126"/>
      <c r="H8" s="208" t="s">
        <v>8</v>
      </c>
      <c r="I8" s="208"/>
      <c r="J8" s="208"/>
      <c r="K8" s="208"/>
      <c r="L8" s="208"/>
      <c r="M8" s="208"/>
      <c r="N8" s="5"/>
      <c r="O8" s="134"/>
      <c r="P8" s="142"/>
      <c r="Q8" s="147"/>
      <c r="R8" s="134"/>
      <c r="U8" t="s">
        <v>31</v>
      </c>
    </row>
    <row r="9" spans="3:21" ht="24" customHeight="1">
      <c r="C9" s="127">
        <v>0</v>
      </c>
      <c r="D9" s="134"/>
      <c r="E9" s="131"/>
      <c r="F9" s="131"/>
      <c r="G9" s="38"/>
      <c r="H9" s="195" t="s">
        <v>62</v>
      </c>
      <c r="I9" s="195"/>
      <c r="J9" s="195"/>
      <c r="K9" s="195"/>
      <c r="L9" s="195"/>
      <c r="M9" s="195"/>
      <c r="N9" s="66"/>
      <c r="O9" s="142"/>
      <c r="P9" s="142"/>
      <c r="Q9" s="134"/>
      <c r="R9" s="134">
        <v>2</v>
      </c>
      <c r="U9" t="s">
        <v>31</v>
      </c>
    </row>
    <row r="10" spans="11:21" ht="11.25" customHeight="1">
      <c r="K10" s="3"/>
      <c r="L10" s="3"/>
      <c r="M10" s="3"/>
      <c r="N10" s="3"/>
      <c r="O10" s="3"/>
      <c r="U10" t="s">
        <v>31</v>
      </c>
    </row>
    <row r="11" spans="3:21" ht="13.5" customHeight="1">
      <c r="C11" s="207" t="s">
        <v>0</v>
      </c>
      <c r="D11" s="207"/>
      <c r="E11" s="202" t="s">
        <v>29</v>
      </c>
      <c r="F11" s="202"/>
      <c r="G11" s="202"/>
      <c r="M11" s="202" t="s">
        <v>30</v>
      </c>
      <c r="N11" s="202"/>
      <c r="O11" s="67"/>
      <c r="P11" s="67"/>
      <c r="Q11" s="207" t="s">
        <v>0</v>
      </c>
      <c r="R11" s="207"/>
      <c r="S11" s="207"/>
      <c r="U11" t="s">
        <v>31</v>
      </c>
    </row>
    <row r="12" spans="2:22" ht="24" customHeight="1">
      <c r="B12" s="59">
        <v>5</v>
      </c>
      <c r="C12" s="204" t="s">
        <v>65</v>
      </c>
      <c r="D12" s="204"/>
      <c r="E12" s="202"/>
      <c r="F12" s="202"/>
      <c r="G12" s="202"/>
      <c r="M12" s="202"/>
      <c r="N12" s="202"/>
      <c r="O12" s="67"/>
      <c r="P12" s="39">
        <v>2</v>
      </c>
      <c r="Q12" s="205" t="s">
        <v>46</v>
      </c>
      <c r="R12" s="205"/>
      <c r="S12" s="205"/>
      <c r="U12" t="s">
        <v>31</v>
      </c>
      <c r="V12" t="s">
        <v>31</v>
      </c>
    </row>
    <row r="13" spans="2:19" ht="14.25">
      <c r="B13" s="59"/>
      <c r="E13" s="40"/>
      <c r="F13" s="40"/>
      <c r="P13" s="68"/>
      <c r="Q13" s="9"/>
      <c r="R13" s="9"/>
      <c r="S13" s="9"/>
    </row>
    <row r="14" spans="2:19" ht="14.25">
      <c r="B14" s="59"/>
      <c r="C14" s="207" t="s">
        <v>8</v>
      </c>
      <c r="D14" s="207"/>
      <c r="E14" s="40"/>
      <c r="F14" s="40"/>
      <c r="P14" s="68"/>
      <c r="Q14" s="209" t="s">
        <v>8</v>
      </c>
      <c r="R14" s="209"/>
      <c r="S14" s="209"/>
    </row>
    <row r="15" spans="2:22" ht="24" customHeight="1">
      <c r="B15" s="59"/>
      <c r="C15" s="195" t="s">
        <v>42</v>
      </c>
      <c r="D15" s="195"/>
      <c r="E15" s="60"/>
      <c r="F15" s="60"/>
      <c r="P15" s="68"/>
      <c r="Q15" s="274" t="s">
        <v>42</v>
      </c>
      <c r="R15" s="195"/>
      <c r="S15" s="195"/>
      <c r="U15" t="s">
        <v>31</v>
      </c>
      <c r="V15" t="s">
        <v>31</v>
      </c>
    </row>
    <row r="16" spans="2:21" ht="13.5" customHeight="1">
      <c r="B16" s="59"/>
      <c r="C16" s="67"/>
      <c r="D16" s="67"/>
      <c r="E16" s="60"/>
      <c r="F16" s="60"/>
      <c r="P16" s="68"/>
      <c r="Q16" s="69"/>
      <c r="R16" s="67"/>
      <c r="U16" t="s">
        <v>31</v>
      </c>
    </row>
    <row r="17" spans="2:19" ht="21">
      <c r="B17" s="59"/>
      <c r="C17" s="128">
        <v>0</v>
      </c>
      <c r="P17" s="68"/>
      <c r="R17" s="218">
        <v>0</v>
      </c>
      <c r="S17" s="218"/>
    </row>
    <row r="18" spans="2:19" ht="18.75" customHeight="1">
      <c r="B18" s="59"/>
      <c r="C18" s="149" t="s">
        <v>109</v>
      </c>
      <c r="D18" s="133"/>
      <c r="P18" s="68"/>
      <c r="R18" s="148" t="s">
        <v>106</v>
      </c>
      <c r="S18" s="135"/>
    </row>
    <row r="19" spans="2:19" ht="13.5" customHeight="1">
      <c r="B19" s="59"/>
      <c r="C19" s="265">
        <v>2</v>
      </c>
      <c r="D19" s="133"/>
      <c r="E19" s="202" t="s">
        <v>12</v>
      </c>
      <c r="P19" s="68"/>
      <c r="Q19" s="202" t="s">
        <v>14</v>
      </c>
      <c r="R19" s="217">
        <v>2</v>
      </c>
      <c r="S19" s="217"/>
    </row>
    <row r="20" spans="2:19" ht="13.5" customHeight="1">
      <c r="B20" s="59"/>
      <c r="C20" s="265"/>
      <c r="D20" s="133"/>
      <c r="E20" s="202"/>
      <c r="P20" s="68"/>
      <c r="Q20" s="202"/>
      <c r="R20" s="217"/>
      <c r="S20" s="217"/>
    </row>
    <row r="21" spans="2:19" ht="12" customHeight="1">
      <c r="B21" s="59"/>
      <c r="C21" s="207" t="s">
        <v>0</v>
      </c>
      <c r="D21" s="207"/>
      <c r="E21" s="41"/>
      <c r="F21" s="41"/>
      <c r="P21" s="68"/>
      <c r="Q21" s="207" t="s">
        <v>0</v>
      </c>
      <c r="R21" s="207"/>
      <c r="S21" s="207"/>
    </row>
    <row r="22" spans="2:22" ht="24" customHeight="1">
      <c r="B22" s="59">
        <v>4</v>
      </c>
      <c r="C22" s="253" t="s">
        <v>64</v>
      </c>
      <c r="D22" s="253"/>
      <c r="E22" s="55"/>
      <c r="F22" s="55"/>
      <c r="G22" s="64">
        <v>5</v>
      </c>
      <c r="H22" s="64"/>
      <c r="I22" s="64"/>
      <c r="J22" s="64"/>
      <c r="K22" s="64"/>
      <c r="L22" s="64"/>
      <c r="M22" s="64"/>
      <c r="N22" s="64"/>
      <c r="O22" s="64"/>
      <c r="P22" s="70">
        <v>3</v>
      </c>
      <c r="Q22" s="205" t="s">
        <v>63</v>
      </c>
      <c r="R22" s="205"/>
      <c r="S22" s="205"/>
      <c r="U22" t="s">
        <v>31</v>
      </c>
      <c r="V22" t="s">
        <v>31</v>
      </c>
    </row>
    <row r="23" ht="11.25" customHeight="1">
      <c r="V23" t="s">
        <v>31</v>
      </c>
    </row>
    <row r="24" spans="3:19" ht="12" customHeight="1">
      <c r="C24" s="207" t="s">
        <v>8</v>
      </c>
      <c r="D24" s="207"/>
      <c r="E24" s="41"/>
      <c r="F24" s="41"/>
      <c r="Q24" s="207" t="s">
        <v>8</v>
      </c>
      <c r="R24" s="207"/>
      <c r="S24" s="207"/>
    </row>
    <row r="25" spans="3:23" ht="24" customHeight="1">
      <c r="C25" s="195" t="s">
        <v>36</v>
      </c>
      <c r="D25" s="195"/>
      <c r="E25" s="55"/>
      <c r="F25" s="55"/>
      <c r="H25" s="208" t="s">
        <v>31</v>
      </c>
      <c r="I25" s="208"/>
      <c r="J25" s="208"/>
      <c r="K25" s="208"/>
      <c r="L25" s="208"/>
      <c r="M25" s="208"/>
      <c r="N25" s="208"/>
      <c r="O25" s="208"/>
      <c r="P25" s="208"/>
      <c r="Q25" s="195" t="s">
        <v>50</v>
      </c>
      <c r="R25" s="195"/>
      <c r="S25" s="195"/>
      <c r="U25" t="s">
        <v>31</v>
      </c>
      <c r="V25" t="s">
        <v>31</v>
      </c>
      <c r="W25" t="s">
        <v>31</v>
      </c>
    </row>
    <row r="26" spans="3:19" ht="31.5" customHeight="1">
      <c r="C26" s="55"/>
      <c r="D26" s="55"/>
      <c r="E26" s="55"/>
      <c r="F26" s="55"/>
      <c r="H26" s="121"/>
      <c r="I26" s="121"/>
      <c r="J26" s="122" t="s">
        <v>112</v>
      </c>
      <c r="K26" s="121"/>
      <c r="L26" s="121"/>
      <c r="M26" s="121"/>
      <c r="N26" s="121"/>
      <c r="O26" s="121"/>
      <c r="P26" s="121"/>
      <c r="Q26" s="55"/>
      <c r="R26" s="55"/>
      <c r="S26" s="55"/>
    </row>
    <row r="27" spans="7:14" ht="31.5" customHeight="1" thickBot="1">
      <c r="G27" s="129" t="s">
        <v>87</v>
      </c>
      <c r="H27" s="129"/>
      <c r="I27" s="138">
        <v>2</v>
      </c>
      <c r="J27" s="238" t="s">
        <v>110</v>
      </c>
      <c r="K27" s="238"/>
      <c r="L27" s="139">
        <v>0</v>
      </c>
      <c r="M27" s="129"/>
      <c r="N27" s="129"/>
    </row>
    <row r="28" spans="1:20" ht="21" customHeight="1" thickBot="1">
      <c r="A28" s="196" t="s">
        <v>0</v>
      </c>
      <c r="B28" s="197"/>
      <c r="C28" s="198"/>
      <c r="D28" s="199" t="s">
        <v>2</v>
      </c>
      <c r="E28" s="197"/>
      <c r="F28" s="197"/>
      <c r="G28" s="197"/>
      <c r="H28" s="198"/>
      <c r="I28" s="199" t="s">
        <v>3</v>
      </c>
      <c r="J28" s="197"/>
      <c r="K28" s="197"/>
      <c r="L28" s="197"/>
      <c r="M28" s="198"/>
      <c r="N28" s="54"/>
      <c r="O28" s="53" t="s">
        <v>20</v>
      </c>
      <c r="P28" s="53"/>
      <c r="Q28" s="52" t="s">
        <v>19</v>
      </c>
      <c r="R28" s="51" t="s">
        <v>4</v>
      </c>
      <c r="S28" s="50" t="s">
        <v>5</v>
      </c>
      <c r="T28" s="49" t="s">
        <v>1</v>
      </c>
    </row>
    <row r="29" spans="1:20" ht="21" customHeight="1">
      <c r="A29" s="169">
        <v>1</v>
      </c>
      <c r="B29" s="190" t="str">
        <f>H6</f>
        <v>家串</v>
      </c>
      <c r="C29" s="268"/>
      <c r="D29" s="175">
        <v>2</v>
      </c>
      <c r="E29" s="46">
        <v>21</v>
      </c>
      <c r="F29" s="46" t="s">
        <v>18</v>
      </c>
      <c r="G29" s="46">
        <v>9</v>
      </c>
      <c r="H29" s="178">
        <v>0</v>
      </c>
      <c r="I29" s="175">
        <v>0</v>
      </c>
      <c r="J29" s="46">
        <v>14</v>
      </c>
      <c r="K29" s="46" t="s">
        <v>18</v>
      </c>
      <c r="L29" s="46">
        <v>21</v>
      </c>
      <c r="M29" s="178">
        <v>2</v>
      </c>
      <c r="N29" s="181">
        <v>1</v>
      </c>
      <c r="O29" s="153" t="s">
        <v>20</v>
      </c>
      <c r="P29" s="153">
        <v>1</v>
      </c>
      <c r="Q29" s="156" t="s">
        <v>19</v>
      </c>
      <c r="R29" s="159">
        <f>(D29+I29)/(H29+M29)</f>
        <v>1</v>
      </c>
      <c r="S29" s="159">
        <f>(E29+E30+E31+J29+J30+J31)/(G29+G30+G31+L29+L30+L31)</f>
        <v>1.25</v>
      </c>
      <c r="T29" s="276">
        <v>4</v>
      </c>
    </row>
    <row r="30" spans="1:20" ht="21" customHeight="1">
      <c r="A30" s="169"/>
      <c r="B30" s="192"/>
      <c r="C30" s="269"/>
      <c r="D30" s="176"/>
      <c r="E30" s="46">
        <v>21</v>
      </c>
      <c r="F30" s="46" t="s">
        <v>18</v>
      </c>
      <c r="G30" s="46">
        <v>9</v>
      </c>
      <c r="H30" s="179"/>
      <c r="I30" s="176"/>
      <c r="J30" s="46">
        <v>19</v>
      </c>
      <c r="K30" s="46" t="s">
        <v>18</v>
      </c>
      <c r="L30" s="46">
        <v>21</v>
      </c>
      <c r="M30" s="179"/>
      <c r="N30" s="182"/>
      <c r="O30" s="154"/>
      <c r="P30" s="154"/>
      <c r="Q30" s="157"/>
      <c r="R30" s="160"/>
      <c r="S30" s="160"/>
      <c r="T30" s="277"/>
    </row>
    <row r="31" spans="1:20" ht="21" customHeight="1">
      <c r="A31" s="189"/>
      <c r="B31" s="167" t="str">
        <f>H9</f>
        <v>愛南町</v>
      </c>
      <c r="C31" s="267"/>
      <c r="D31" s="194"/>
      <c r="E31" s="46"/>
      <c r="F31" s="46" t="s">
        <v>18</v>
      </c>
      <c r="G31" s="46"/>
      <c r="H31" s="184"/>
      <c r="I31" s="194"/>
      <c r="J31" s="46"/>
      <c r="K31" s="46" t="s">
        <v>18</v>
      </c>
      <c r="L31" s="46"/>
      <c r="M31" s="184"/>
      <c r="N31" s="185"/>
      <c r="O31" s="186"/>
      <c r="P31" s="186"/>
      <c r="Q31" s="187"/>
      <c r="R31" s="165"/>
      <c r="S31" s="165"/>
      <c r="T31" s="279"/>
    </row>
    <row r="32" spans="1:20" ht="21" customHeight="1">
      <c r="A32" s="188">
        <v>2</v>
      </c>
      <c r="B32" s="190" t="str">
        <f>Q12</f>
        <v>久枝</v>
      </c>
      <c r="C32" s="268"/>
      <c r="D32" s="47"/>
      <c r="E32" s="46">
        <v>8</v>
      </c>
      <c r="F32" s="46" t="s">
        <v>18</v>
      </c>
      <c r="G32" s="46">
        <v>21</v>
      </c>
      <c r="H32" s="45"/>
      <c r="I32" s="47"/>
      <c r="J32" s="46">
        <v>21</v>
      </c>
      <c r="K32" s="46" t="s">
        <v>18</v>
      </c>
      <c r="L32" s="46">
        <v>14</v>
      </c>
      <c r="M32" s="45"/>
      <c r="N32" s="181">
        <v>1</v>
      </c>
      <c r="O32" s="153" t="s">
        <v>20</v>
      </c>
      <c r="P32" s="153">
        <v>1</v>
      </c>
      <c r="Q32" s="156" t="s">
        <v>19</v>
      </c>
      <c r="R32" s="159">
        <v>0</v>
      </c>
      <c r="S32" s="159">
        <f>(E32+E33+E34+J32+J33+J34)/(G32+G33+G34+L32+L33+L34)</f>
        <v>0.8133333333333334</v>
      </c>
      <c r="T32" s="276">
        <v>3</v>
      </c>
    </row>
    <row r="33" spans="1:20" ht="21" customHeight="1">
      <c r="A33" s="169"/>
      <c r="B33" s="192"/>
      <c r="C33" s="269"/>
      <c r="D33" s="47">
        <v>0</v>
      </c>
      <c r="E33" s="46">
        <v>11</v>
      </c>
      <c r="F33" s="46" t="s">
        <v>18</v>
      </c>
      <c r="G33" s="46">
        <v>21</v>
      </c>
      <c r="H33" s="45">
        <v>2</v>
      </c>
      <c r="I33" s="47">
        <v>2</v>
      </c>
      <c r="J33" s="46">
        <v>21</v>
      </c>
      <c r="K33" s="46" t="s">
        <v>18</v>
      </c>
      <c r="L33" s="46">
        <v>19</v>
      </c>
      <c r="M33" s="45">
        <v>0</v>
      </c>
      <c r="N33" s="182"/>
      <c r="O33" s="154"/>
      <c r="P33" s="154"/>
      <c r="Q33" s="157"/>
      <c r="R33" s="160"/>
      <c r="S33" s="160"/>
      <c r="T33" s="277"/>
    </row>
    <row r="34" spans="1:20" ht="21" customHeight="1">
      <c r="A34" s="189"/>
      <c r="B34" s="167" t="str">
        <f>Q15</f>
        <v>松山市</v>
      </c>
      <c r="C34" s="267"/>
      <c r="D34" s="47"/>
      <c r="E34" s="46"/>
      <c r="F34" s="46" t="s">
        <v>18</v>
      </c>
      <c r="G34" s="46"/>
      <c r="H34" s="45"/>
      <c r="I34" s="47"/>
      <c r="J34" s="46"/>
      <c r="K34" s="46" t="s">
        <v>18</v>
      </c>
      <c r="L34" s="46"/>
      <c r="M34" s="45"/>
      <c r="N34" s="185"/>
      <c r="O34" s="186"/>
      <c r="P34" s="186"/>
      <c r="Q34" s="187"/>
      <c r="R34" s="165"/>
      <c r="S34" s="165"/>
      <c r="T34" s="279"/>
    </row>
    <row r="35" spans="1:20" ht="21" customHeight="1">
      <c r="A35" s="188">
        <v>3</v>
      </c>
      <c r="B35" s="270" t="str">
        <f>Q22</f>
        <v>東予多賀</v>
      </c>
      <c r="C35" s="271"/>
      <c r="D35" s="175">
        <v>2</v>
      </c>
      <c r="E35" s="46">
        <v>21</v>
      </c>
      <c r="F35" s="46" t="s">
        <v>18</v>
      </c>
      <c r="G35" s="46">
        <v>8</v>
      </c>
      <c r="H35" s="178">
        <v>0</v>
      </c>
      <c r="I35" s="175">
        <v>0</v>
      </c>
      <c r="J35" s="46">
        <v>12</v>
      </c>
      <c r="K35" s="46" t="s">
        <v>18</v>
      </c>
      <c r="L35" s="46">
        <v>21</v>
      </c>
      <c r="M35" s="178">
        <v>2</v>
      </c>
      <c r="N35" s="181">
        <v>1</v>
      </c>
      <c r="O35" s="153" t="s">
        <v>20</v>
      </c>
      <c r="P35" s="153">
        <v>1</v>
      </c>
      <c r="Q35" s="156" t="s">
        <v>19</v>
      </c>
      <c r="R35" s="159">
        <f>(D35+I35)/(H35+M35)</f>
        <v>1</v>
      </c>
      <c r="S35" s="159">
        <f>(E35+E36+E37+J35+J36+J37)/(G35+G36+G37+L35+L36+L37)</f>
        <v>0.9672131147540983</v>
      </c>
      <c r="T35" s="276">
        <v>2</v>
      </c>
    </row>
    <row r="36" spans="1:20" ht="21" customHeight="1">
      <c r="A36" s="169"/>
      <c r="B36" s="272"/>
      <c r="C36" s="273"/>
      <c r="D36" s="176"/>
      <c r="E36" s="46">
        <v>21</v>
      </c>
      <c r="F36" s="46" t="s">
        <v>18</v>
      </c>
      <c r="G36" s="46">
        <v>11</v>
      </c>
      <c r="H36" s="179"/>
      <c r="I36" s="176"/>
      <c r="J36" s="46">
        <v>5</v>
      </c>
      <c r="K36" s="46" t="s">
        <v>18</v>
      </c>
      <c r="L36" s="46">
        <v>21</v>
      </c>
      <c r="M36" s="179"/>
      <c r="N36" s="182"/>
      <c r="O36" s="154"/>
      <c r="P36" s="154"/>
      <c r="Q36" s="157"/>
      <c r="R36" s="160"/>
      <c r="S36" s="160"/>
      <c r="T36" s="277"/>
    </row>
    <row r="37" spans="1:20" ht="21" customHeight="1">
      <c r="A37" s="189"/>
      <c r="B37" s="167" t="str">
        <f>Q25</f>
        <v>西条市</v>
      </c>
      <c r="C37" s="267"/>
      <c r="D37" s="194"/>
      <c r="E37" s="46"/>
      <c r="F37" s="46" t="s">
        <v>18</v>
      </c>
      <c r="G37" s="46"/>
      <c r="H37" s="184"/>
      <c r="I37" s="194"/>
      <c r="J37" s="46"/>
      <c r="K37" s="46" t="s">
        <v>27</v>
      </c>
      <c r="L37" s="46"/>
      <c r="M37" s="184"/>
      <c r="N37" s="185"/>
      <c r="O37" s="186"/>
      <c r="P37" s="186"/>
      <c r="Q37" s="187"/>
      <c r="R37" s="165"/>
      <c r="S37" s="165"/>
      <c r="T37" s="279"/>
    </row>
    <row r="38" spans="1:20" ht="21" customHeight="1">
      <c r="A38" s="188">
        <v>4</v>
      </c>
      <c r="B38" s="270" t="str">
        <f>C22</f>
        <v>福音ＪＶＣ</v>
      </c>
      <c r="C38" s="271"/>
      <c r="D38" s="175">
        <v>2</v>
      </c>
      <c r="E38" s="46">
        <v>21</v>
      </c>
      <c r="F38" s="46" t="s">
        <v>18</v>
      </c>
      <c r="G38" s="46">
        <v>3</v>
      </c>
      <c r="H38" s="178">
        <v>0</v>
      </c>
      <c r="I38" s="175">
        <v>2</v>
      </c>
      <c r="J38" s="46">
        <v>21</v>
      </c>
      <c r="K38" s="46" t="s">
        <v>18</v>
      </c>
      <c r="L38" s="46">
        <v>12</v>
      </c>
      <c r="M38" s="178">
        <v>0</v>
      </c>
      <c r="N38" s="181">
        <v>2</v>
      </c>
      <c r="O38" s="153" t="s">
        <v>20</v>
      </c>
      <c r="P38" s="153">
        <v>0</v>
      </c>
      <c r="Q38" s="156" t="s">
        <v>19</v>
      </c>
      <c r="R38" s="159">
        <v>0</v>
      </c>
      <c r="S38" s="159">
        <f>(E38+E39+E40+J38+J39+J40)/(G38+G39+G40+L38+L39+L40)</f>
        <v>3.230769230769231</v>
      </c>
      <c r="T38" s="276">
        <v>1</v>
      </c>
    </row>
    <row r="39" spans="1:20" ht="21" customHeight="1">
      <c r="A39" s="169"/>
      <c r="B39" s="272"/>
      <c r="C39" s="273"/>
      <c r="D39" s="176"/>
      <c r="E39" s="46">
        <v>21</v>
      </c>
      <c r="F39" s="46" t="s">
        <v>18</v>
      </c>
      <c r="G39" s="46">
        <v>6</v>
      </c>
      <c r="H39" s="179"/>
      <c r="I39" s="176"/>
      <c r="J39" s="46">
        <v>21</v>
      </c>
      <c r="K39" s="46" t="s">
        <v>18</v>
      </c>
      <c r="L39" s="46">
        <v>5</v>
      </c>
      <c r="M39" s="179"/>
      <c r="N39" s="182"/>
      <c r="O39" s="154"/>
      <c r="P39" s="154"/>
      <c r="Q39" s="157"/>
      <c r="R39" s="160"/>
      <c r="S39" s="160"/>
      <c r="T39" s="277"/>
    </row>
    <row r="40" spans="1:20" ht="21" customHeight="1">
      <c r="A40" s="189"/>
      <c r="B40" s="167" t="str">
        <f>C25</f>
        <v>松山市</v>
      </c>
      <c r="C40" s="267"/>
      <c r="D40" s="194"/>
      <c r="E40" s="46"/>
      <c r="F40" s="46" t="s">
        <v>18</v>
      </c>
      <c r="G40" s="46"/>
      <c r="H40" s="184"/>
      <c r="I40" s="194"/>
      <c r="J40" s="46"/>
      <c r="K40" s="46" t="s">
        <v>18</v>
      </c>
      <c r="L40" s="46"/>
      <c r="M40" s="184"/>
      <c r="N40" s="185"/>
      <c r="O40" s="186"/>
      <c r="P40" s="186"/>
      <c r="Q40" s="187"/>
      <c r="R40" s="165"/>
      <c r="S40" s="165"/>
      <c r="T40" s="279"/>
    </row>
    <row r="41" spans="1:20" ht="21" customHeight="1">
      <c r="A41" s="169">
        <v>5</v>
      </c>
      <c r="B41" s="190" t="str">
        <f>C12</f>
        <v>河野</v>
      </c>
      <c r="C41" s="268"/>
      <c r="D41" s="175">
        <v>0</v>
      </c>
      <c r="E41" s="46">
        <v>9</v>
      </c>
      <c r="F41" s="46" t="s">
        <v>18</v>
      </c>
      <c r="G41" s="46">
        <v>21</v>
      </c>
      <c r="H41" s="178">
        <v>2</v>
      </c>
      <c r="I41" s="175">
        <v>0</v>
      </c>
      <c r="J41" s="46">
        <v>3</v>
      </c>
      <c r="K41" s="46" t="s">
        <v>18</v>
      </c>
      <c r="L41" s="46">
        <v>21</v>
      </c>
      <c r="M41" s="178">
        <v>2</v>
      </c>
      <c r="N41" s="181">
        <v>0</v>
      </c>
      <c r="O41" s="153" t="s">
        <v>20</v>
      </c>
      <c r="P41" s="153">
        <v>2</v>
      </c>
      <c r="Q41" s="156" t="s">
        <v>19</v>
      </c>
      <c r="R41" s="159">
        <f>(D41+I41)/(H41+M41)</f>
        <v>0</v>
      </c>
      <c r="S41" s="159">
        <f>(E41+E42+E43+J41+J42+J43)/(G41+G42+G43+L41+L42+L43)</f>
        <v>0.32142857142857145</v>
      </c>
      <c r="T41" s="276">
        <v>5</v>
      </c>
    </row>
    <row r="42" spans="1:20" ht="21" customHeight="1">
      <c r="A42" s="169"/>
      <c r="B42" s="192"/>
      <c r="C42" s="269"/>
      <c r="D42" s="176"/>
      <c r="E42" s="46">
        <v>9</v>
      </c>
      <c r="F42" s="46" t="s">
        <v>18</v>
      </c>
      <c r="G42" s="46">
        <v>21</v>
      </c>
      <c r="H42" s="179"/>
      <c r="I42" s="176"/>
      <c r="J42" s="46">
        <v>6</v>
      </c>
      <c r="K42" s="46" t="s">
        <v>18</v>
      </c>
      <c r="L42" s="46">
        <v>21</v>
      </c>
      <c r="M42" s="179"/>
      <c r="N42" s="182"/>
      <c r="O42" s="154"/>
      <c r="P42" s="154"/>
      <c r="Q42" s="157"/>
      <c r="R42" s="160"/>
      <c r="S42" s="160"/>
      <c r="T42" s="277"/>
    </row>
    <row r="43" spans="1:20" ht="21" customHeight="1" thickBot="1">
      <c r="A43" s="170"/>
      <c r="B43" s="151" t="str">
        <f>C15</f>
        <v>松山市</v>
      </c>
      <c r="C43" s="266"/>
      <c r="D43" s="177"/>
      <c r="E43" s="44"/>
      <c r="F43" s="44" t="s">
        <v>18</v>
      </c>
      <c r="G43" s="44"/>
      <c r="H43" s="180"/>
      <c r="I43" s="177"/>
      <c r="J43" s="44"/>
      <c r="K43" s="44" t="s">
        <v>27</v>
      </c>
      <c r="L43" s="44"/>
      <c r="M43" s="180"/>
      <c r="N43" s="183"/>
      <c r="O43" s="155"/>
      <c r="P43" s="155"/>
      <c r="Q43" s="158"/>
      <c r="R43" s="165"/>
      <c r="S43" s="165"/>
      <c r="T43" s="278"/>
    </row>
  </sheetData>
  <sheetProtection/>
  <mergeCells count="102">
    <mergeCell ref="C19:C20"/>
    <mergeCell ref="J27:K27"/>
    <mergeCell ref="T32:T34"/>
    <mergeCell ref="B1:T1"/>
    <mergeCell ref="B2:T2"/>
    <mergeCell ref="B3:T3"/>
    <mergeCell ref="H5:L5"/>
    <mergeCell ref="H6:M6"/>
    <mergeCell ref="H8:M8"/>
    <mergeCell ref="H9:M9"/>
    <mergeCell ref="C11:D11"/>
    <mergeCell ref="E11:G12"/>
    <mergeCell ref="M11:N12"/>
    <mergeCell ref="Q11:S11"/>
    <mergeCell ref="C12:D12"/>
    <mergeCell ref="Q12:S12"/>
    <mergeCell ref="D7:E8"/>
    <mergeCell ref="C14:D14"/>
    <mergeCell ref="Q14:S14"/>
    <mergeCell ref="C15:D15"/>
    <mergeCell ref="Q15:S15"/>
    <mergeCell ref="C21:D21"/>
    <mergeCell ref="Q21:S21"/>
    <mergeCell ref="Q19:Q20"/>
    <mergeCell ref="E19:E20"/>
    <mergeCell ref="R17:S17"/>
    <mergeCell ref="R19:S20"/>
    <mergeCell ref="C22:D22"/>
    <mergeCell ref="Q22:S22"/>
    <mergeCell ref="C24:D24"/>
    <mergeCell ref="Q24:S24"/>
    <mergeCell ref="C25:D25"/>
    <mergeCell ref="H25:P25"/>
    <mergeCell ref="Q25:S25"/>
    <mergeCell ref="A28:C28"/>
    <mergeCell ref="D28:H28"/>
    <mergeCell ref="I28:M28"/>
    <mergeCell ref="A29:A31"/>
    <mergeCell ref="B29:C30"/>
    <mergeCell ref="D29:D31"/>
    <mergeCell ref="H29:H31"/>
    <mergeCell ref="I29:I31"/>
    <mergeCell ref="M29:M31"/>
    <mergeCell ref="N29:N31"/>
    <mergeCell ref="O29:O31"/>
    <mergeCell ref="P29:P31"/>
    <mergeCell ref="Q29:Q31"/>
    <mergeCell ref="R29:R31"/>
    <mergeCell ref="S29:S31"/>
    <mergeCell ref="T29:T31"/>
    <mergeCell ref="B31:C31"/>
    <mergeCell ref="A32:A34"/>
    <mergeCell ref="B32:C33"/>
    <mergeCell ref="N32:N34"/>
    <mergeCell ref="O32:O34"/>
    <mergeCell ref="P32:P34"/>
    <mergeCell ref="Q32:Q34"/>
    <mergeCell ref="R32:R34"/>
    <mergeCell ref="S32:S34"/>
    <mergeCell ref="B34:C34"/>
    <mergeCell ref="A35:A37"/>
    <mergeCell ref="B35:C36"/>
    <mergeCell ref="D35:D37"/>
    <mergeCell ref="H35:H37"/>
    <mergeCell ref="I35:I37"/>
    <mergeCell ref="M35:M37"/>
    <mergeCell ref="N35:N37"/>
    <mergeCell ref="O35:O37"/>
    <mergeCell ref="P35:P37"/>
    <mergeCell ref="Q35:Q37"/>
    <mergeCell ref="R35:R37"/>
    <mergeCell ref="S35:S37"/>
    <mergeCell ref="T35:T37"/>
    <mergeCell ref="B37:C37"/>
    <mergeCell ref="A38:A40"/>
    <mergeCell ref="B38:C39"/>
    <mergeCell ref="D38:D40"/>
    <mergeCell ref="H38:H40"/>
    <mergeCell ref="I38:I40"/>
    <mergeCell ref="M38:M40"/>
    <mergeCell ref="N38:N40"/>
    <mergeCell ref="O38:O40"/>
    <mergeCell ref="P38:P40"/>
    <mergeCell ref="Q38:Q40"/>
    <mergeCell ref="R38:R40"/>
    <mergeCell ref="S38:S40"/>
    <mergeCell ref="T38:T40"/>
    <mergeCell ref="B40:C40"/>
    <mergeCell ref="A41:A43"/>
    <mergeCell ref="B41:C42"/>
    <mergeCell ref="D41:D43"/>
    <mergeCell ref="H41:H43"/>
    <mergeCell ref="I41:I43"/>
    <mergeCell ref="S41:S43"/>
    <mergeCell ref="T41:T43"/>
    <mergeCell ref="B43:C43"/>
    <mergeCell ref="M41:M43"/>
    <mergeCell ref="N41:N43"/>
    <mergeCell ref="O41:O43"/>
    <mergeCell ref="P41:P43"/>
    <mergeCell ref="Q41:Q43"/>
    <mergeCell ref="R41:R43"/>
  </mergeCells>
  <printOptions/>
  <pageMargins left="0.75" right="0.3" top="0.82" bottom="0.5905511811023623" header="0.5118110236220472" footer="0.5118110236220472"/>
  <pageSetup horizontalDpi="300" verticalDpi="3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43" customWidth="1"/>
    <col min="3" max="3" width="14.75390625" style="42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212" t="s">
        <v>23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2:20" ht="22.5" customHeight="1">
      <c r="B2" s="212" t="s">
        <v>89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26.25" customHeight="1">
      <c r="B3" s="212" t="s">
        <v>90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5" ht="33.75" customHeight="1"/>
    <row r="6" ht="21.75" customHeight="1"/>
    <row r="7" spans="3:19" ht="12" customHeight="1">
      <c r="C7" s="207" t="s">
        <v>0</v>
      </c>
      <c r="D7" s="207"/>
      <c r="E7" s="41"/>
      <c r="F7" s="41"/>
      <c r="J7" s="4"/>
      <c r="K7" s="5"/>
      <c r="L7" s="5"/>
      <c r="M7" s="5"/>
      <c r="N7" s="5"/>
      <c r="O7" s="1"/>
      <c r="Q7" s="207" t="s">
        <v>0</v>
      </c>
      <c r="R7" s="207"/>
      <c r="S7" s="207"/>
    </row>
    <row r="8" spans="2:22" ht="24" customHeight="1">
      <c r="B8" s="59">
        <v>1</v>
      </c>
      <c r="C8" s="257" t="s">
        <v>66</v>
      </c>
      <c r="D8" s="258"/>
      <c r="E8" s="58"/>
      <c r="F8" s="58"/>
      <c r="H8" s="134">
        <v>0</v>
      </c>
      <c r="I8" s="134"/>
      <c r="J8" s="131" t="s">
        <v>110</v>
      </c>
      <c r="K8" s="131"/>
      <c r="L8" s="131">
        <v>2</v>
      </c>
      <c r="M8" s="6"/>
      <c r="N8" s="6"/>
      <c r="O8" s="2"/>
      <c r="P8">
        <v>2</v>
      </c>
      <c r="Q8" s="215" t="s">
        <v>67</v>
      </c>
      <c r="R8" s="215"/>
      <c r="S8" s="215"/>
      <c r="U8" t="s">
        <v>31</v>
      </c>
      <c r="V8" t="s">
        <v>31</v>
      </c>
    </row>
    <row r="9" spans="7:22" ht="11.25" customHeight="1">
      <c r="G9" s="208" t="s">
        <v>25</v>
      </c>
      <c r="H9" s="208"/>
      <c r="I9" s="208"/>
      <c r="J9" s="208"/>
      <c r="K9" s="208"/>
      <c r="L9" s="208"/>
      <c r="M9" s="208"/>
      <c r="N9" s="208"/>
      <c r="O9" s="2"/>
      <c r="Q9" s="9"/>
      <c r="R9" s="9"/>
      <c r="S9" s="9"/>
      <c r="U9" t="s">
        <v>31</v>
      </c>
      <c r="V9" t="s">
        <v>31</v>
      </c>
    </row>
    <row r="10" spans="3:22" ht="12" customHeight="1">
      <c r="C10" s="207" t="s">
        <v>8</v>
      </c>
      <c r="D10" s="207"/>
      <c r="E10" s="41"/>
      <c r="F10" s="41"/>
      <c r="G10" s="208"/>
      <c r="H10" s="208"/>
      <c r="I10" s="208"/>
      <c r="J10" s="208"/>
      <c r="K10" s="208"/>
      <c r="L10" s="208"/>
      <c r="M10" s="208"/>
      <c r="N10" s="208"/>
      <c r="Q10" s="209" t="s">
        <v>8</v>
      </c>
      <c r="R10" s="209"/>
      <c r="S10" s="209"/>
      <c r="U10" t="s">
        <v>31</v>
      </c>
      <c r="V10" t="s">
        <v>31</v>
      </c>
    </row>
    <row r="11" spans="3:22" ht="24" customHeight="1">
      <c r="C11" s="195" t="s">
        <v>44</v>
      </c>
      <c r="D11" s="195"/>
      <c r="E11" s="210" t="s">
        <v>10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1" t="s">
        <v>36</v>
      </c>
      <c r="R11" s="211"/>
      <c r="S11" s="211"/>
      <c r="U11" t="s">
        <v>31</v>
      </c>
      <c r="V11" t="s">
        <v>31</v>
      </c>
    </row>
    <row r="12" spans="11:15" ht="11.25" customHeight="1">
      <c r="K12" s="3"/>
      <c r="L12" s="3"/>
      <c r="M12" s="3"/>
      <c r="N12" s="3"/>
      <c r="O12" s="3"/>
    </row>
    <row r="15" spans="3:19" ht="21">
      <c r="C15" s="265">
        <v>0</v>
      </c>
      <c r="D15" s="219"/>
      <c r="E15" s="40"/>
      <c r="F15" s="40"/>
      <c r="Q15" s="219"/>
      <c r="R15" s="218">
        <v>2</v>
      </c>
      <c r="S15" s="218"/>
    </row>
    <row r="16" spans="3:19" ht="21">
      <c r="C16" s="265"/>
      <c r="D16" s="219"/>
      <c r="E16" s="40"/>
      <c r="F16" s="40"/>
      <c r="Q16" s="219"/>
      <c r="S16" s="134"/>
    </row>
    <row r="17" spans="3:19" ht="13.5" customHeight="1">
      <c r="C17" s="216" t="s">
        <v>109</v>
      </c>
      <c r="D17" s="202" t="s">
        <v>12</v>
      </c>
      <c r="E17" s="67"/>
      <c r="F17" s="60"/>
      <c r="Q17" s="202" t="s">
        <v>11</v>
      </c>
      <c r="R17" s="132"/>
      <c r="S17" s="150"/>
    </row>
    <row r="18" spans="3:19" ht="13.5" customHeight="1">
      <c r="C18" s="216"/>
      <c r="D18" s="202"/>
      <c r="E18" s="67"/>
      <c r="F18" s="60"/>
      <c r="Q18" s="202"/>
      <c r="R18" s="132"/>
      <c r="S18" s="150"/>
    </row>
    <row r="19" spans="3:19" ht="21">
      <c r="C19" s="216"/>
      <c r="S19" s="134"/>
    </row>
    <row r="20" spans="3:19" ht="21">
      <c r="C20" s="125">
        <v>2</v>
      </c>
      <c r="R20" s="218">
        <v>1</v>
      </c>
      <c r="S20" s="218"/>
    </row>
    <row r="23" spans="3:19" ht="12" customHeight="1">
      <c r="C23" s="207" t="s">
        <v>0</v>
      </c>
      <c r="D23" s="207"/>
      <c r="E23" s="41"/>
      <c r="F23" s="41"/>
      <c r="Q23" s="207" t="s">
        <v>0</v>
      </c>
      <c r="R23" s="207"/>
      <c r="S23" s="207"/>
    </row>
    <row r="24" spans="2:22" ht="24" customHeight="1">
      <c r="B24" s="59">
        <v>4</v>
      </c>
      <c r="C24" s="204" t="s">
        <v>69</v>
      </c>
      <c r="D24" s="204"/>
      <c r="E24" s="55"/>
      <c r="F24" s="55"/>
      <c r="G24" s="64"/>
      <c r="H24" s="64"/>
      <c r="I24" s="64"/>
      <c r="J24" s="64" t="s">
        <v>14</v>
      </c>
      <c r="K24" s="64"/>
      <c r="L24" s="64"/>
      <c r="M24" s="64"/>
      <c r="N24" s="64"/>
      <c r="O24" s="64"/>
      <c r="P24" s="65">
        <v>3</v>
      </c>
      <c r="Q24" s="205" t="s">
        <v>68</v>
      </c>
      <c r="R24" s="205"/>
      <c r="S24" s="205"/>
      <c r="U24" t="s">
        <v>31</v>
      </c>
      <c r="V24" t="s">
        <v>31</v>
      </c>
    </row>
    <row r="25" spans="2:16" ht="11.25" customHeight="1">
      <c r="B25" s="59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3:19" ht="12" customHeight="1">
      <c r="C26" s="207" t="s">
        <v>8</v>
      </c>
      <c r="D26" s="207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207" t="s">
        <v>8</v>
      </c>
      <c r="R26" s="207"/>
      <c r="S26" s="207"/>
    </row>
    <row r="27" spans="3:22" ht="24" customHeight="1">
      <c r="C27" s="195" t="s">
        <v>36</v>
      </c>
      <c r="D27" s="195"/>
      <c r="E27" s="55"/>
      <c r="F27" s="55"/>
      <c r="H27" s="136">
        <v>2</v>
      </c>
      <c r="I27" s="218" t="s">
        <v>110</v>
      </c>
      <c r="J27" s="218"/>
      <c r="K27" s="218"/>
      <c r="L27" s="136">
        <v>0</v>
      </c>
      <c r="M27" s="136"/>
      <c r="N27" s="57"/>
      <c r="O27" s="57"/>
      <c r="P27" s="57"/>
      <c r="Q27" s="195" t="s">
        <v>42</v>
      </c>
      <c r="R27" s="195"/>
      <c r="S27" s="195"/>
      <c r="U27" t="s">
        <v>31</v>
      </c>
      <c r="V27" t="s">
        <v>31</v>
      </c>
    </row>
    <row r="28" ht="63" customHeight="1" thickBot="1"/>
    <row r="29" spans="1:20" ht="21" customHeight="1" thickBot="1">
      <c r="A29" s="196" t="s">
        <v>0</v>
      </c>
      <c r="B29" s="197"/>
      <c r="C29" s="198"/>
      <c r="D29" s="199" t="s">
        <v>2</v>
      </c>
      <c r="E29" s="197"/>
      <c r="F29" s="197"/>
      <c r="G29" s="197"/>
      <c r="H29" s="198"/>
      <c r="I29" s="199" t="s">
        <v>3</v>
      </c>
      <c r="J29" s="197"/>
      <c r="K29" s="197"/>
      <c r="L29" s="197"/>
      <c r="M29" s="198"/>
      <c r="N29" s="54"/>
      <c r="O29" s="53" t="s">
        <v>20</v>
      </c>
      <c r="P29" s="53"/>
      <c r="Q29" s="52" t="s">
        <v>19</v>
      </c>
      <c r="R29" s="51" t="s">
        <v>4</v>
      </c>
      <c r="S29" s="50" t="s">
        <v>5</v>
      </c>
      <c r="T29" s="49" t="s">
        <v>1</v>
      </c>
    </row>
    <row r="30" spans="1:20" ht="21" customHeight="1">
      <c r="A30" s="169">
        <v>1</v>
      </c>
      <c r="B30" s="200" t="str">
        <f>C8</f>
        <v>喜佐方ＪＶＣ</v>
      </c>
      <c r="C30" s="201"/>
      <c r="D30" s="176">
        <v>0</v>
      </c>
      <c r="E30" s="48">
        <v>12</v>
      </c>
      <c r="F30" s="48" t="s">
        <v>18</v>
      </c>
      <c r="G30" s="48">
        <v>21</v>
      </c>
      <c r="H30" s="179">
        <v>2</v>
      </c>
      <c r="I30" s="176">
        <v>0</v>
      </c>
      <c r="J30" s="48">
        <v>9</v>
      </c>
      <c r="K30" s="48" t="s">
        <v>18</v>
      </c>
      <c r="L30" s="48">
        <v>21</v>
      </c>
      <c r="M30" s="179">
        <v>2</v>
      </c>
      <c r="N30" s="182">
        <v>0</v>
      </c>
      <c r="O30" s="154" t="s">
        <v>20</v>
      </c>
      <c r="P30" s="154">
        <v>2</v>
      </c>
      <c r="Q30" s="157" t="s">
        <v>19</v>
      </c>
      <c r="R30" s="159">
        <f>(D30+I30)/(H30+M30)</f>
        <v>0</v>
      </c>
      <c r="S30" s="159">
        <f>(E30+E31+E32+J30+J31+J32)/(G30+G31+G32+L30+L31+L32)</f>
        <v>0.39285714285714285</v>
      </c>
      <c r="T30" s="163">
        <v>4</v>
      </c>
    </row>
    <row r="31" spans="1:20" ht="21" customHeight="1">
      <c r="A31" s="169"/>
      <c r="B31" s="192"/>
      <c r="C31" s="193"/>
      <c r="D31" s="176"/>
      <c r="E31" s="46">
        <v>6</v>
      </c>
      <c r="F31" s="46" t="s">
        <v>18</v>
      </c>
      <c r="G31" s="46">
        <v>21</v>
      </c>
      <c r="H31" s="179"/>
      <c r="I31" s="176"/>
      <c r="J31" s="46">
        <v>6</v>
      </c>
      <c r="K31" s="46" t="s">
        <v>18</v>
      </c>
      <c r="L31" s="46">
        <v>21</v>
      </c>
      <c r="M31" s="179"/>
      <c r="N31" s="182"/>
      <c r="O31" s="154"/>
      <c r="P31" s="154"/>
      <c r="Q31" s="157"/>
      <c r="R31" s="160"/>
      <c r="S31" s="160"/>
      <c r="T31" s="163"/>
    </row>
    <row r="32" spans="1:20" ht="21" customHeight="1">
      <c r="A32" s="189"/>
      <c r="B32" s="167" t="str">
        <f>C11</f>
        <v>宇和島市</v>
      </c>
      <c r="C32" s="168"/>
      <c r="D32" s="194"/>
      <c r="E32" s="46"/>
      <c r="F32" s="46" t="s">
        <v>18</v>
      </c>
      <c r="G32" s="46"/>
      <c r="H32" s="184"/>
      <c r="I32" s="194"/>
      <c r="J32" s="46"/>
      <c r="K32" s="46" t="s">
        <v>18</v>
      </c>
      <c r="L32" s="46"/>
      <c r="M32" s="184"/>
      <c r="N32" s="185"/>
      <c r="O32" s="186"/>
      <c r="P32" s="186"/>
      <c r="Q32" s="187"/>
      <c r="R32" s="165"/>
      <c r="S32" s="165"/>
      <c r="T32" s="166"/>
    </row>
    <row r="33" spans="1:20" ht="21" customHeight="1">
      <c r="A33" s="188">
        <v>2</v>
      </c>
      <c r="B33" s="190" t="str">
        <f>Q8</f>
        <v>宮前ＪＶＣ</v>
      </c>
      <c r="C33" s="191"/>
      <c r="D33" s="175">
        <v>2</v>
      </c>
      <c r="E33" s="46">
        <v>21</v>
      </c>
      <c r="F33" s="46" t="s">
        <v>18</v>
      </c>
      <c r="G33" s="46">
        <v>12</v>
      </c>
      <c r="H33" s="178">
        <v>0</v>
      </c>
      <c r="I33" s="175">
        <v>2</v>
      </c>
      <c r="J33" s="46">
        <v>12</v>
      </c>
      <c r="K33" s="46" t="s">
        <v>18</v>
      </c>
      <c r="L33" s="46">
        <v>21</v>
      </c>
      <c r="M33" s="178">
        <v>1</v>
      </c>
      <c r="N33" s="181">
        <v>2</v>
      </c>
      <c r="O33" s="153" t="s">
        <v>20</v>
      </c>
      <c r="P33" s="153">
        <v>0</v>
      </c>
      <c r="Q33" s="156" t="s">
        <v>19</v>
      </c>
      <c r="R33" s="159">
        <f>(D33+I33)/(H33+M33)</f>
        <v>4</v>
      </c>
      <c r="S33" s="159">
        <f>(E33+E34+E35+J33+J34+J35)/(G33+G34+G35+L33+L34+L35)</f>
        <v>1.3714285714285714</v>
      </c>
      <c r="T33" s="162">
        <v>2</v>
      </c>
    </row>
    <row r="34" spans="1:20" ht="21" customHeight="1">
      <c r="A34" s="169"/>
      <c r="B34" s="192"/>
      <c r="C34" s="193"/>
      <c r="D34" s="176"/>
      <c r="E34" s="46">
        <v>21</v>
      </c>
      <c r="F34" s="46" t="s">
        <v>18</v>
      </c>
      <c r="G34" s="46">
        <v>6</v>
      </c>
      <c r="H34" s="179"/>
      <c r="I34" s="176"/>
      <c r="J34" s="46">
        <v>21</v>
      </c>
      <c r="K34" s="46" t="s">
        <v>18</v>
      </c>
      <c r="L34" s="46">
        <v>12</v>
      </c>
      <c r="M34" s="179"/>
      <c r="N34" s="182"/>
      <c r="O34" s="154"/>
      <c r="P34" s="154"/>
      <c r="Q34" s="157"/>
      <c r="R34" s="160"/>
      <c r="S34" s="160"/>
      <c r="T34" s="163"/>
    </row>
    <row r="35" spans="1:20" ht="21" customHeight="1">
      <c r="A35" s="189"/>
      <c r="B35" s="167" t="str">
        <f>Q11</f>
        <v>松山市</v>
      </c>
      <c r="C35" s="168"/>
      <c r="D35" s="194"/>
      <c r="E35" s="46"/>
      <c r="F35" s="46" t="s">
        <v>18</v>
      </c>
      <c r="G35" s="46"/>
      <c r="H35" s="184"/>
      <c r="I35" s="194"/>
      <c r="J35" s="46">
        <v>21</v>
      </c>
      <c r="K35" s="46" t="s">
        <v>27</v>
      </c>
      <c r="L35" s="46">
        <v>19</v>
      </c>
      <c r="M35" s="184"/>
      <c r="N35" s="185"/>
      <c r="O35" s="186"/>
      <c r="P35" s="186"/>
      <c r="Q35" s="187"/>
      <c r="R35" s="165"/>
      <c r="S35" s="165"/>
      <c r="T35" s="166"/>
    </row>
    <row r="36" spans="1:20" ht="21" customHeight="1">
      <c r="A36" s="188">
        <v>3</v>
      </c>
      <c r="B36" s="190" t="str">
        <f>Q24</f>
        <v>生石ＪＶＣ</v>
      </c>
      <c r="C36" s="191"/>
      <c r="D36" s="175">
        <v>0</v>
      </c>
      <c r="E36" s="46">
        <v>8</v>
      </c>
      <c r="F36" s="46" t="s">
        <v>18</v>
      </c>
      <c r="G36" s="46">
        <v>21</v>
      </c>
      <c r="H36" s="178">
        <v>2</v>
      </c>
      <c r="I36" s="175">
        <v>1</v>
      </c>
      <c r="J36" s="46">
        <v>21</v>
      </c>
      <c r="K36" s="46" t="s">
        <v>18</v>
      </c>
      <c r="L36" s="46">
        <v>12</v>
      </c>
      <c r="M36" s="178">
        <v>2</v>
      </c>
      <c r="N36" s="181">
        <v>0</v>
      </c>
      <c r="O36" s="153" t="s">
        <v>20</v>
      </c>
      <c r="P36" s="153">
        <v>2</v>
      </c>
      <c r="Q36" s="156" t="s">
        <v>19</v>
      </c>
      <c r="R36" s="159">
        <f>(D36+I36)/(H36+M36)</f>
        <v>0.25</v>
      </c>
      <c r="S36" s="159">
        <f>(E36+E37+E38+J36+J37+J38)/(G36+G37+G38+L36+L37+L38)</f>
        <v>0.6666666666666666</v>
      </c>
      <c r="T36" s="162">
        <v>3</v>
      </c>
    </row>
    <row r="37" spans="1:20" ht="21" customHeight="1">
      <c r="A37" s="169"/>
      <c r="B37" s="192"/>
      <c r="C37" s="193"/>
      <c r="D37" s="176"/>
      <c r="E37" s="46">
        <v>4</v>
      </c>
      <c r="F37" s="46" t="s">
        <v>18</v>
      </c>
      <c r="G37" s="46">
        <v>21</v>
      </c>
      <c r="H37" s="179"/>
      <c r="I37" s="176"/>
      <c r="J37" s="46">
        <v>12</v>
      </c>
      <c r="K37" s="46" t="s">
        <v>18</v>
      </c>
      <c r="L37" s="46">
        <v>21</v>
      </c>
      <c r="M37" s="179"/>
      <c r="N37" s="182"/>
      <c r="O37" s="154"/>
      <c r="P37" s="154"/>
      <c r="Q37" s="157"/>
      <c r="R37" s="160"/>
      <c r="S37" s="160"/>
      <c r="T37" s="163"/>
    </row>
    <row r="38" spans="1:20" ht="21" customHeight="1">
      <c r="A38" s="189"/>
      <c r="B38" s="167" t="str">
        <f>Q27</f>
        <v>松山市</v>
      </c>
      <c r="C38" s="168"/>
      <c r="D38" s="194"/>
      <c r="E38" s="46"/>
      <c r="F38" s="46" t="s">
        <v>18</v>
      </c>
      <c r="G38" s="46"/>
      <c r="H38" s="184"/>
      <c r="I38" s="194"/>
      <c r="J38" s="46">
        <v>19</v>
      </c>
      <c r="K38" s="46" t="s">
        <v>18</v>
      </c>
      <c r="L38" s="46">
        <v>21</v>
      </c>
      <c r="M38" s="184"/>
      <c r="N38" s="185"/>
      <c r="O38" s="186"/>
      <c r="P38" s="186"/>
      <c r="Q38" s="187"/>
      <c r="R38" s="165"/>
      <c r="S38" s="165"/>
      <c r="T38" s="166"/>
    </row>
    <row r="39" spans="1:20" ht="21" customHeight="1">
      <c r="A39" s="169">
        <v>4</v>
      </c>
      <c r="B39" s="171" t="str">
        <f>C24</f>
        <v>椿Ｊ．Ｖ．Ｃ</v>
      </c>
      <c r="C39" s="172"/>
      <c r="D39" s="175">
        <v>2</v>
      </c>
      <c r="E39" s="46">
        <v>21</v>
      </c>
      <c r="F39" s="46" t="s">
        <v>18</v>
      </c>
      <c r="G39" s="46">
        <v>8</v>
      </c>
      <c r="H39" s="178">
        <v>0</v>
      </c>
      <c r="I39" s="175">
        <v>2</v>
      </c>
      <c r="J39" s="46">
        <v>21</v>
      </c>
      <c r="K39" s="46" t="s">
        <v>18</v>
      </c>
      <c r="L39" s="46">
        <v>9</v>
      </c>
      <c r="M39" s="178">
        <v>0</v>
      </c>
      <c r="N39" s="181">
        <v>2</v>
      </c>
      <c r="O39" s="153" t="s">
        <v>20</v>
      </c>
      <c r="P39" s="153">
        <v>0</v>
      </c>
      <c r="Q39" s="156" t="s">
        <v>19</v>
      </c>
      <c r="R39" s="159">
        <v>0</v>
      </c>
      <c r="S39" s="159">
        <f>(E39+E40+E41+J39+J40+J41)/(G39+G40+G41+L39+L40+L41)</f>
        <v>3.111111111111111</v>
      </c>
      <c r="T39" s="162">
        <v>1</v>
      </c>
    </row>
    <row r="40" spans="1:20" ht="21" customHeight="1">
      <c r="A40" s="169"/>
      <c r="B40" s="173"/>
      <c r="C40" s="174"/>
      <c r="D40" s="176"/>
      <c r="E40" s="46">
        <v>21</v>
      </c>
      <c r="F40" s="46" t="s">
        <v>18</v>
      </c>
      <c r="G40" s="46">
        <v>4</v>
      </c>
      <c r="H40" s="179"/>
      <c r="I40" s="176"/>
      <c r="J40" s="46">
        <v>21</v>
      </c>
      <c r="K40" s="46" t="s">
        <v>18</v>
      </c>
      <c r="L40" s="46">
        <v>6</v>
      </c>
      <c r="M40" s="179"/>
      <c r="N40" s="182"/>
      <c r="O40" s="154"/>
      <c r="P40" s="154"/>
      <c r="Q40" s="157"/>
      <c r="R40" s="160"/>
      <c r="S40" s="160"/>
      <c r="T40" s="163"/>
    </row>
    <row r="41" spans="1:20" ht="21" customHeight="1" thickBot="1">
      <c r="A41" s="170"/>
      <c r="B41" s="151" t="str">
        <f>Q11</f>
        <v>松山市</v>
      </c>
      <c r="C41" s="152"/>
      <c r="D41" s="177"/>
      <c r="E41" s="44"/>
      <c r="F41" s="44" t="s">
        <v>18</v>
      </c>
      <c r="G41" s="44"/>
      <c r="H41" s="180"/>
      <c r="I41" s="177"/>
      <c r="J41" s="44"/>
      <c r="K41" s="44" t="s">
        <v>27</v>
      </c>
      <c r="L41" s="44"/>
      <c r="M41" s="180"/>
      <c r="N41" s="183"/>
      <c r="O41" s="155"/>
      <c r="P41" s="155"/>
      <c r="Q41" s="158"/>
      <c r="R41" s="161"/>
      <c r="S41" s="161"/>
      <c r="T41" s="164"/>
    </row>
  </sheetData>
  <sheetProtection/>
  <mergeCells count="89">
    <mergeCell ref="B1:T1"/>
    <mergeCell ref="B2:T2"/>
    <mergeCell ref="B3:T3"/>
    <mergeCell ref="C7:D7"/>
    <mergeCell ref="Q7:S7"/>
    <mergeCell ref="C8:D8"/>
    <mergeCell ref="Q8:S8"/>
    <mergeCell ref="G9:N10"/>
    <mergeCell ref="C10:D10"/>
    <mergeCell ref="Q10:S10"/>
    <mergeCell ref="C11:D11"/>
    <mergeCell ref="E11:P11"/>
    <mergeCell ref="Q11:S11"/>
    <mergeCell ref="D15:D16"/>
    <mergeCell ref="Q15:Q16"/>
    <mergeCell ref="C23:D23"/>
    <mergeCell ref="Q23:S23"/>
    <mergeCell ref="D17:D18"/>
    <mergeCell ref="Q17:Q18"/>
    <mergeCell ref="R15:S15"/>
    <mergeCell ref="R20:S20"/>
    <mergeCell ref="C15:C16"/>
    <mergeCell ref="C17:C19"/>
    <mergeCell ref="C24:D24"/>
    <mergeCell ref="Q24:S24"/>
    <mergeCell ref="C26:D26"/>
    <mergeCell ref="Q26:S26"/>
    <mergeCell ref="C27:D27"/>
    <mergeCell ref="Q27:S27"/>
    <mergeCell ref="I27:K27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N30:N32"/>
    <mergeCell ref="O30:O32"/>
    <mergeCell ref="P30:P32"/>
    <mergeCell ref="Q30:Q32"/>
    <mergeCell ref="R30:R32"/>
    <mergeCell ref="S30:S32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P33:P35"/>
    <mergeCell ref="Q33:Q35"/>
    <mergeCell ref="R33:R35"/>
    <mergeCell ref="S33:S35"/>
    <mergeCell ref="T33:T35"/>
    <mergeCell ref="B35:C35"/>
    <mergeCell ref="A36:A38"/>
    <mergeCell ref="B36:C37"/>
    <mergeCell ref="D36:D38"/>
    <mergeCell ref="H36:H38"/>
    <mergeCell ref="I36:I38"/>
    <mergeCell ref="M36:M38"/>
    <mergeCell ref="N36:N38"/>
    <mergeCell ref="O36:O38"/>
    <mergeCell ref="P36:P38"/>
    <mergeCell ref="Q36:Q38"/>
    <mergeCell ref="R36:R38"/>
    <mergeCell ref="S36:S38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P39:P41"/>
    <mergeCell ref="Q39:Q41"/>
    <mergeCell ref="R39:R41"/>
    <mergeCell ref="S39:S41"/>
    <mergeCell ref="T39:T41"/>
    <mergeCell ref="B41:C41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ignoredErrors>
    <ignoredError sqref="R3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ins071</cp:lastModifiedBy>
  <cp:lastPrinted>2009-11-27T01:12:01Z</cp:lastPrinted>
  <dcterms:created xsi:type="dcterms:W3CDTF">1997-01-08T22:48:59Z</dcterms:created>
  <dcterms:modified xsi:type="dcterms:W3CDTF">2010-01-04T10:20:31Z</dcterms:modified>
  <cp:category/>
  <cp:version/>
  <cp:contentType/>
  <cp:contentStatus/>
</cp:coreProperties>
</file>